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тчет\бюджет\2019\"/>
    </mc:Choice>
  </mc:AlternateContent>
  <bookViews>
    <workbookView xWindow="480" yWindow="135" windowWidth="27795" windowHeight="14385" firstSheet="8" activeTab="15"/>
  </bookViews>
  <sheets>
    <sheet name="КПК0118312" sheetId="19" r:id="rId1"/>
    <sheet name="КПК0117680" sheetId="18" r:id="rId2"/>
    <sheet name="КПК0117640" sheetId="17" r:id="rId3"/>
    <sheet name="КПК0117461" sheetId="16" r:id="rId4"/>
    <sheet name="КПК0117413" sheetId="15" r:id="rId5"/>
    <sheet name="КПК0117330" sheetId="14" r:id="rId6"/>
    <sheet name="КПК0117310" sheetId="13" r:id="rId7"/>
    <sheet name="КПК0117130" sheetId="12" r:id="rId8"/>
    <sheet name="КПК0116030" sheetId="11" r:id="rId9"/>
    <sheet name="КПК0115061" sheetId="10" r:id="rId10"/>
    <sheet name="КПК0114082" sheetId="9" r:id="rId11"/>
    <sheet name="КПК0114060" sheetId="8" r:id="rId12"/>
    <sheet name="КПК0113242" sheetId="7" r:id="rId13"/>
    <sheet name="КПК0113210" sheetId="6" r:id="rId14"/>
    <sheet name="КПК0113140" sheetId="5" r:id="rId15"/>
    <sheet name="КПК0111010" sheetId="4" r:id="rId16"/>
    <sheet name="КПК0110150" sheetId="3" r:id="rId17"/>
  </sheets>
  <definedNames>
    <definedName name="_xlnm.Print_Area" localSheetId="16">КПК0110150!$A$1:$BM$87</definedName>
    <definedName name="_xlnm.Print_Area" localSheetId="15">КПК0111010!$A$1:$BM$89</definedName>
    <definedName name="_xlnm.Print_Area" localSheetId="14">КПК0113140!$A$1:$BM$70</definedName>
    <definedName name="_xlnm.Print_Area" localSheetId="13">КПК0113210!$A$1:$BM$70</definedName>
    <definedName name="_xlnm.Print_Area" localSheetId="12">КПК0113242!$A$1:$BM$69</definedName>
    <definedName name="_xlnm.Print_Area" localSheetId="11">КПК0114060!$A$1:$BM$85</definedName>
    <definedName name="_xlnm.Print_Area" localSheetId="10">КПК0114082!$A$1:$BM$88</definedName>
    <definedName name="_xlnm.Print_Area" localSheetId="9">КПК0115061!$A$1:$BM$77</definedName>
    <definedName name="_xlnm.Print_Area" localSheetId="8">КПК0116030!$A$1:$BM$104</definedName>
    <definedName name="_xlnm.Print_Area" localSheetId="7">КПК0117130!$A$1:$BM$67</definedName>
    <definedName name="_xlnm.Print_Area" localSheetId="6">КПК0117310!$A$1:$BM$71</definedName>
    <definedName name="_xlnm.Print_Area" localSheetId="5">КПК0117330!$A$1:$BM$74</definedName>
    <definedName name="_xlnm.Print_Area" localSheetId="4">КПК0117413!$A$1:$BM$70</definedName>
    <definedName name="_xlnm.Print_Area" localSheetId="3">КПК0117461!$A$1:$BM$78</definedName>
    <definedName name="_xlnm.Print_Area" localSheetId="2">КПК0117640!$A$1:$BM$70</definedName>
    <definedName name="_xlnm.Print_Area" localSheetId="1">КПК0117680!$A$1:$BM$67</definedName>
    <definedName name="_xlnm.Print_Area" localSheetId="0">КПК0118312!$A$1:$BM$69</definedName>
  </definedNames>
  <calcPr calcId="162913"/>
</workbook>
</file>

<file path=xl/calcChain.xml><?xml version="1.0" encoding="utf-8"?>
<calcChain xmlns="http://schemas.openxmlformats.org/spreadsheetml/2006/main">
  <c r="U25" i="4" l="1"/>
  <c r="I26" i="4"/>
  <c r="AS25" i="4"/>
  <c r="AS53" i="4"/>
  <c r="AK54" i="4"/>
  <c r="AS54" i="4"/>
  <c r="BA54" i="4"/>
  <c r="AC54" i="4"/>
  <c r="BA53" i="4"/>
  <c r="I26" i="19"/>
  <c r="U25" i="19"/>
  <c r="AG55" i="16"/>
  <c r="U25" i="16"/>
  <c r="AS25" i="16"/>
  <c r="I26" i="16"/>
  <c r="AS47" i="16"/>
  <c r="BE77" i="8"/>
  <c r="AS25" i="8"/>
  <c r="AS53" i="8"/>
  <c r="AK54" i="8"/>
  <c r="AW76" i="8" s="1"/>
  <c r="BE76" i="8" s="1"/>
  <c r="AS54" i="8"/>
  <c r="AC54" i="8"/>
  <c r="BA53" i="8"/>
  <c r="AW64" i="14"/>
  <c r="AG57" i="14"/>
  <c r="I26" i="14"/>
  <c r="U25" i="14"/>
  <c r="AS48" i="14"/>
  <c r="AK48" i="14"/>
  <c r="BA46" i="14"/>
  <c r="I26" i="8" l="1"/>
  <c r="U25" i="8" s="1"/>
  <c r="AO4" i="18"/>
  <c r="BE67" i="14" l="1"/>
  <c r="BE64" i="13"/>
  <c r="AW66" i="14"/>
  <c r="BE66" i="14" s="1"/>
  <c r="BE65" i="14"/>
  <c r="BE64" i="14"/>
  <c r="AW63" i="13"/>
  <c r="BE63" i="13" s="1"/>
  <c r="BE62" i="13"/>
  <c r="BE61" i="13"/>
  <c r="AW93" i="11"/>
  <c r="AW90" i="11"/>
  <c r="BE92" i="11"/>
  <c r="BE91" i="11"/>
  <c r="BE89" i="11"/>
  <c r="BE88" i="11"/>
  <c r="AO87" i="11"/>
  <c r="BE87" i="11" s="1"/>
  <c r="BE86" i="11"/>
  <c r="BE85" i="11"/>
  <c r="AO83" i="11"/>
  <c r="BE83" i="11" s="1"/>
  <c r="BE81" i="11"/>
  <c r="AO79" i="11"/>
  <c r="BE79" i="11" s="1"/>
  <c r="BE76" i="11"/>
  <c r="BE72" i="11"/>
  <c r="BE73" i="11"/>
  <c r="BE74" i="11"/>
  <c r="AO69" i="11"/>
  <c r="BE69" i="11" s="1"/>
  <c r="BE68" i="11"/>
  <c r="BE70" i="11"/>
  <c r="BE71" i="11"/>
  <c r="BE75" i="11"/>
  <c r="BE77" i="11"/>
  <c r="BE78" i="11"/>
  <c r="BE80" i="11"/>
  <c r="BE82" i="11"/>
  <c r="BE84" i="11"/>
  <c r="BE67" i="11"/>
  <c r="AG61" i="11"/>
  <c r="Y61" i="11"/>
  <c r="AS51" i="11"/>
  <c r="AS50" i="11"/>
  <c r="AK52" i="11"/>
  <c r="AS52" i="11"/>
  <c r="AC52" i="11"/>
  <c r="BA47" i="11"/>
  <c r="BA48" i="11"/>
  <c r="BA49" i="11"/>
  <c r="BA50" i="11"/>
  <c r="BA51" i="11"/>
  <c r="AO60" i="11"/>
  <c r="AO69" i="10"/>
  <c r="BE69" i="10" s="1"/>
  <c r="BE67" i="10"/>
  <c r="BE68" i="10"/>
  <c r="BE66" i="10"/>
  <c r="BE72" i="9"/>
  <c r="BE73" i="9"/>
  <c r="BE75" i="9"/>
  <c r="BE76" i="9"/>
  <c r="BE77" i="9"/>
  <c r="BE78" i="9"/>
  <c r="BE79" i="9"/>
  <c r="BE80" i="9"/>
  <c r="BE71" i="9"/>
  <c r="BE93" i="11" l="1"/>
  <c r="BE90" i="11"/>
  <c r="BE62" i="5"/>
  <c r="BE60" i="5"/>
  <c r="BE79" i="3" l="1"/>
  <c r="AW79" i="3"/>
  <c r="BE75" i="3"/>
  <c r="BE78" i="3"/>
  <c r="BE77" i="3"/>
  <c r="AO77" i="3"/>
  <c r="BE74" i="3"/>
  <c r="AO62" i="17"/>
  <c r="BE61" i="17"/>
  <c r="BE62" i="17"/>
  <c r="BE60" i="17"/>
  <c r="AO60" i="17"/>
  <c r="AO79" i="3"/>
  <c r="BE71" i="3"/>
  <c r="BE72" i="3"/>
  <c r="AO62" i="3"/>
  <c r="AW77" i="4"/>
  <c r="BE77" i="4"/>
  <c r="AW76" i="4"/>
  <c r="AO76" i="4"/>
  <c r="BE70" i="4"/>
  <c r="BE69" i="4"/>
  <c r="BE74" i="4"/>
  <c r="BE72" i="4"/>
  <c r="BE71" i="4"/>
  <c r="BA47" i="4"/>
  <c r="BA45" i="4"/>
  <c r="BA46" i="4"/>
  <c r="BA48" i="4"/>
  <c r="BA49" i="4"/>
  <c r="BA50" i="4"/>
  <c r="BA51" i="4"/>
  <c r="BA52" i="4"/>
  <c r="BE72" i="8"/>
  <c r="BE73" i="8"/>
  <c r="BE71" i="8"/>
  <c r="AO69" i="8" l="1"/>
  <c r="BA45" i="8"/>
  <c r="BA46" i="8"/>
  <c r="BA47" i="8"/>
  <c r="BA48" i="8"/>
  <c r="BA49" i="8"/>
  <c r="BA50" i="8"/>
  <c r="BA51" i="8"/>
  <c r="BA52" i="8"/>
  <c r="Y54" i="5"/>
  <c r="AO53" i="5"/>
  <c r="AW62" i="6"/>
  <c r="AO62" i="6"/>
  <c r="BE62" i="6" s="1"/>
  <c r="BE60" i="6"/>
  <c r="AW60" i="6"/>
  <c r="AO60" i="6"/>
  <c r="AK46" i="6"/>
  <c r="AC46" i="6"/>
  <c r="BA45" i="6"/>
  <c r="AO60" i="7"/>
  <c r="BE60" i="7"/>
  <c r="BE61" i="7"/>
  <c r="BE59" i="7"/>
  <c r="AK55" i="9"/>
  <c r="AC55" i="9"/>
  <c r="BA49" i="9"/>
  <c r="BA50" i="9"/>
  <c r="BA51" i="9"/>
  <c r="BA52" i="9"/>
  <c r="BA53" i="9"/>
  <c r="BA54" i="9"/>
  <c r="AG65" i="9"/>
  <c r="Y65" i="9"/>
  <c r="AO63" i="9"/>
  <c r="AO64" i="9"/>
  <c r="BA49" i="10"/>
  <c r="AK51" i="10"/>
  <c r="AS51" i="10"/>
  <c r="AC51" i="10"/>
  <c r="BA48" i="10"/>
  <c r="BA50" i="10"/>
  <c r="AG60" i="10"/>
  <c r="Y60" i="10"/>
  <c r="AO59" i="10"/>
  <c r="BA54" i="8" l="1"/>
  <c r="BE69" i="8"/>
  <c r="AO75" i="8"/>
  <c r="BE75" i="8" s="1"/>
  <c r="BE61" i="19"/>
  <c r="AW59" i="19"/>
  <c r="AW60" i="19" s="1"/>
  <c r="BE60" i="19" s="1"/>
  <c r="AO64" i="16"/>
  <c r="AO70" i="16"/>
  <c r="BE59" i="19" l="1"/>
  <c r="BE70" i="16"/>
  <c r="BE69" i="16"/>
  <c r="AG56" i="16" l="1"/>
  <c r="Y56" i="16"/>
  <c r="AG54" i="13"/>
  <c r="AG55" i="13" s="1"/>
  <c r="AS46" i="13"/>
  <c r="AK46" i="13"/>
  <c r="AS45" i="13"/>
  <c r="BA45" i="13"/>
  <c r="AO54" i="13"/>
  <c r="AG58" i="14"/>
  <c r="AG56" i="14"/>
  <c r="AO56" i="14"/>
  <c r="AO57" i="14"/>
  <c r="BA47" i="14"/>
  <c r="BA45" i="14"/>
  <c r="AO62" i="15"/>
  <c r="BE62" i="15" s="1"/>
  <c r="BE61" i="15"/>
  <c r="BE60" i="15"/>
  <c r="AO53" i="15"/>
  <c r="AW65" i="16"/>
  <c r="AW66" i="16" s="1"/>
  <c r="BE66" i="16" s="1"/>
  <c r="AO68" i="16"/>
  <c r="BE63" i="16"/>
  <c r="BE68" i="16"/>
  <c r="BE62" i="16"/>
  <c r="BE64" i="16"/>
  <c r="BE67" i="16"/>
  <c r="BE65" i="16" l="1"/>
  <c r="AO55" i="16"/>
  <c r="A29" i="18"/>
  <c r="A29" i="17" s="1"/>
  <c r="A29" i="16" s="1"/>
  <c r="A29" i="15" s="1"/>
  <c r="A29" i="14" s="1"/>
  <c r="A29" i="13" s="1"/>
  <c r="A29" i="12" s="1"/>
  <c r="A29" i="11" s="1"/>
  <c r="A29" i="10" s="1"/>
  <c r="A29" i="9" s="1"/>
  <c r="A29" i="8" s="1"/>
  <c r="A29" i="7" s="1"/>
  <c r="A29" i="5" s="1"/>
  <c r="AO53" i="17"/>
  <c r="L16" i="18"/>
  <c r="L16" i="17" s="1"/>
  <c r="AO10" i="18"/>
  <c r="AO10" i="17" s="1"/>
  <c r="AO10" i="16" s="1"/>
  <c r="AO10" i="15" s="1"/>
  <c r="AO10" i="14" s="1"/>
  <c r="AO10" i="13" s="1"/>
  <c r="AO10" i="12" s="1"/>
  <c r="AO10" i="11" s="1"/>
  <c r="AO10" i="10" s="1"/>
  <c r="AO10" i="9" s="1"/>
  <c r="AO10" i="8" s="1"/>
  <c r="AO10" i="7" s="1"/>
  <c r="AO10" i="6" s="1"/>
  <c r="AO10" i="5" s="1"/>
  <c r="AO10" i="4" s="1"/>
  <c r="AO10" i="3" s="1"/>
  <c r="AO7" i="18"/>
  <c r="AO7" i="17" s="1"/>
  <c r="AO7" i="16" s="1"/>
  <c r="AO7" i="15" s="1"/>
  <c r="AO7" i="14" s="1"/>
  <c r="AO7" i="13" s="1"/>
  <c r="AO7" i="12" s="1"/>
  <c r="AO7" i="11" s="1"/>
  <c r="AO7" i="10" s="1"/>
  <c r="AO7" i="9" s="1"/>
  <c r="AO7" i="8" s="1"/>
  <c r="AO7" i="7" s="1"/>
  <c r="AO4" i="17"/>
  <c r="AO4" i="16" s="1"/>
  <c r="AO4" i="15" s="1"/>
  <c r="AO4" i="14" s="1"/>
  <c r="AO4" i="13" s="1"/>
  <c r="AO4" i="12" s="1"/>
  <c r="AO4" i="11" s="1"/>
  <c r="AO4" i="10" s="1"/>
  <c r="AO4" i="9" s="1"/>
  <c r="AO4" i="8" s="1"/>
  <c r="L19" i="19"/>
  <c r="AO53" i="19"/>
  <c r="BA45" i="19"/>
  <c r="AO53" i="18"/>
  <c r="BA45" i="18"/>
  <c r="AO54" i="17"/>
  <c r="BA45" i="17"/>
  <c r="AO56" i="16"/>
  <c r="BA47" i="16"/>
  <c r="AO54" i="15"/>
  <c r="BA45" i="15"/>
  <c r="AO58" i="14"/>
  <c r="BA48" i="14"/>
  <c r="AO55" i="13"/>
  <c r="BA46" i="13"/>
  <c r="AO53" i="12"/>
  <c r="BA45" i="12"/>
  <c r="AO61" i="11"/>
  <c r="BA52" i="11"/>
  <c r="AO60" i="10"/>
  <c r="BA51" i="10"/>
  <c r="AO65" i="9"/>
  <c r="BA55" i="9"/>
  <c r="AO62" i="8"/>
  <c r="AO53" i="7"/>
  <c r="BA45" i="7"/>
  <c r="AO54" i="6"/>
  <c r="BA46" i="6"/>
  <c r="AO54" i="5"/>
  <c r="AO61" i="5" s="1"/>
  <c r="BE61" i="5" s="1"/>
  <c r="BA45" i="5"/>
  <c r="AO62" i="4"/>
  <c r="BE76" i="4"/>
  <c r="AO64" i="3"/>
  <c r="AO63" i="3"/>
  <c r="BA54" i="3"/>
  <c r="BA53" i="3"/>
  <c r="BA52" i="3"/>
  <c r="BA51" i="3"/>
  <c r="BA50" i="3"/>
  <c r="BA49" i="3"/>
  <c r="BA48" i="3"/>
  <c r="BA47" i="3"/>
  <c r="BA46" i="3"/>
  <c r="BA45" i="3"/>
  <c r="AO7" i="6" l="1"/>
  <c r="AO7" i="5" s="1"/>
  <c r="AO7" i="4" s="1"/>
  <c r="AO7" i="3" s="1"/>
  <c r="AO4" i="7"/>
  <c r="AO4" i="6" s="1"/>
  <c r="AO4" i="5" s="1"/>
  <c r="AO4" i="4" s="1"/>
  <c r="AO4" i="3" s="1"/>
  <c r="A29" i="4"/>
  <c r="A29" i="3"/>
  <c r="L19" i="17"/>
  <c r="L16" i="16"/>
  <c r="L16" i="15" s="1"/>
  <c r="L19" i="18"/>
  <c r="L19" i="16" l="1"/>
  <c r="L19" i="15"/>
  <c r="L16" i="14"/>
  <c r="L19" i="14" l="1"/>
  <c r="L16" i="13"/>
  <c r="L19" i="13" l="1"/>
  <c r="L16" i="12"/>
  <c r="L16" i="11" l="1"/>
  <c r="L19" i="12"/>
  <c r="L19" i="11" l="1"/>
  <c r="L16" i="10"/>
  <c r="L19" i="10" l="1"/>
  <c r="L16" i="9"/>
  <c r="L19" i="9" l="1"/>
  <c r="L16" i="8"/>
  <c r="L16" i="7" l="1"/>
  <c r="L19" i="8"/>
  <c r="L16" i="6" l="1"/>
  <c r="L16" i="5" s="1"/>
  <c r="L19" i="7"/>
  <c r="L19" i="6" s="1"/>
  <c r="L19" i="5" l="1"/>
  <c r="L19" i="4" s="1"/>
  <c r="L19" i="3" s="1"/>
  <c r="L16" i="4"/>
  <c r="L16" i="3" s="1"/>
</calcChain>
</file>

<file path=xl/sharedStrings.xml><?xml version="1.0" encoding="utf-8"?>
<sst xmlns="http://schemas.openxmlformats.org/spreadsheetml/2006/main" count="1970" uniqueCount="341">
  <si>
    <t>ЗАТВЕРДЖЕНО</t>
  </si>
  <si>
    <t>Наказ / розпорядчий документ</t>
  </si>
  <si>
    <t>(найменування місцевого фінансового органу)</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</si>
  <si>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</si>
  <si>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</si>
  <si>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</si>
  <si>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</si>
  <si>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Джерело інформації</t>
  </si>
  <si>
    <t>Одиниця виміру</t>
  </si>
  <si>
    <t>ПОГОДЖЕНО:</t>
  </si>
  <si>
    <t>2.</t>
  </si>
  <si>
    <t>Назва регіональної цільової програми та підпрограми</t>
  </si>
  <si>
    <t>(підпис)</t>
  </si>
  <si>
    <t>(ініціали і прізвище)</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</si>
  <si>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</si>
  <si>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</si>
  <si>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</si>
  <si>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</si>
  <si>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</si>
  <si>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</si>
  <si>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</si>
  <si>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</si>
  <si>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</si>
  <si>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</si>
  <si>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</si>
  <si>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</si>
  <si>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</si>
  <si>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</si>
  <si>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</si>
  <si>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</si>
  <si>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(КТПКВК МБ)</t>
  </si>
  <si>
    <t>(КФКВК)</t>
  </si>
  <si>
    <t>спеціального фонду-</t>
  </si>
  <si>
    <t>гривень та</t>
  </si>
  <si>
    <t>гривень, у тому числі загального фонду -</t>
  </si>
  <si>
    <t xml:space="preserve">5. Підстави для виконання бюджетної програми: </t>
  </si>
  <si>
    <t>гривень.</t>
  </si>
  <si>
    <t>6. Мета бюджетної програми:</t>
  </si>
  <si>
    <t>7. Завдання бюджетної програми:</t>
  </si>
  <si>
    <t>Завдання</t>
  </si>
  <si>
    <t>8. Напрями використання бюджетних коштів:</t>
  </si>
  <si>
    <t>br2</t>
  </si>
  <si>
    <t>formula=RC[-24]+RC[-16]</t>
  </si>
  <si>
    <t>Напрями використання бюджетних коштів</t>
  </si>
  <si>
    <t>у тому числі бюджет розвитку</t>
  </si>
  <si>
    <t>Усього</t>
  </si>
  <si>
    <t>№ з/п</t>
  </si>
  <si>
    <t>Загальний фонд</t>
  </si>
  <si>
    <t>Спеціальний фонд</t>
  </si>
  <si>
    <t>9. Перелік місцевих / регіональних програм, що виконуються у складі бюджетної програми:</t>
  </si>
  <si>
    <t>10. Результативні показники бюджетної програми:</t>
  </si>
  <si>
    <t>Показник</t>
  </si>
  <si>
    <t>s2</t>
  </si>
  <si>
    <t>dger_inf</t>
  </si>
  <si>
    <t>ЗАТВЕРДЖЕНО
Наказ Міністерства фінансів України 26 серпня 2014 року  № 836 
(у редакції наказу Міністерства фінансів України від 15.11.2018 2018 року № 908)</t>
  </si>
  <si>
    <t>zp</t>
  </si>
  <si>
    <t>зарплата та нарахування</t>
  </si>
  <si>
    <t>придбання</t>
  </si>
  <si>
    <t>послуги з висвітлення діяльності</t>
  </si>
  <si>
    <t>інші послуги</t>
  </si>
  <si>
    <t>відрядження</t>
  </si>
  <si>
    <t>оплата енергоносіїв</t>
  </si>
  <si>
    <t>послуги з навчання</t>
  </si>
  <si>
    <t>інші видатки</t>
  </si>
  <si>
    <t>УСЬОГО</t>
  </si>
  <si>
    <t>Організаційне, інформаційно-аналітичне та матеріально-технічне забезпечення діяльності Сватівської міської ради Луганської області</t>
  </si>
  <si>
    <t>0100000</t>
  </si>
  <si>
    <t xml:space="preserve"> </t>
  </si>
  <si>
    <t>Перший заступник міського голови</t>
  </si>
  <si>
    <t>Керівник ФРВ</t>
  </si>
  <si>
    <t>Жаданова Л.В.</t>
  </si>
  <si>
    <t>Варибрус Н.О.</t>
  </si>
  <si>
    <t>(грн)</t>
  </si>
  <si>
    <t>бюджетної програми місцевого бюджету на 2019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</si>
  <si>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</si>
  <si>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</si>
  <si>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0110000</t>
  </si>
  <si>
    <t>0111</t>
  </si>
  <si>
    <t>Надання дошкільної освіти дошкільними навчальними закладами</t>
  </si>
  <si>
    <t>0111010</t>
  </si>
  <si>
    <t>Надання дошкільної освіти</t>
  </si>
  <si>
    <t>0910</t>
  </si>
  <si>
    <t>0113140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</si>
  <si>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</si>
  <si>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1040</t>
  </si>
  <si>
    <t>0113210</t>
  </si>
  <si>
    <t>Організація та проведення громадських робіт</t>
  </si>
  <si>
    <t>1050</t>
  </si>
  <si>
    <t>0113242</t>
  </si>
  <si>
    <t>Інші заходи у сфері соціального захисту і соціального забезпечення</t>
  </si>
  <si>
    <t>1090</t>
  </si>
  <si>
    <t>0114060</t>
  </si>
  <si>
    <t>Забезпечення діяльності палаців i будинків культури, клубів, центрів дозвілля та iнших клубних закладів</t>
  </si>
  <si>
    <t>0828</t>
  </si>
  <si>
    <t>0114082</t>
  </si>
  <si>
    <t>Інші заходи в галузі культури і мистецтва</t>
  </si>
  <si>
    <t>0829</t>
  </si>
  <si>
    <t>0115061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</si>
  <si>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</si>
  <si>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0810</t>
  </si>
  <si>
    <t>Підвищення рівня благоустрою міста</t>
  </si>
  <si>
    <t>0116030</t>
  </si>
  <si>
    <t>Організація благоустрою населених пунктів</t>
  </si>
  <si>
    <t>0620</t>
  </si>
  <si>
    <t>Забезпечення сталого розвитку земельного господарства</t>
  </si>
  <si>
    <t>0117130</t>
  </si>
  <si>
    <t>Здійснення заходів із землеустрою</t>
  </si>
  <si>
    <t>0421</t>
  </si>
  <si>
    <t>0117310</t>
  </si>
  <si>
    <t>Будівництво об`єктів житлово-комунального господарства</t>
  </si>
  <si>
    <t>0443</t>
  </si>
  <si>
    <t>0117330</t>
  </si>
  <si>
    <t>Будівництво1 інших об`єктів комунальної власності</t>
  </si>
  <si>
    <t>Безкоштовний проїзд незахищених верств населення м.Сватове у міському транспорті</t>
  </si>
  <si>
    <t>0117413</t>
  </si>
  <si>
    <t>Інші заходи у сфері автотранспорту</t>
  </si>
  <si>
    <t>0451</t>
  </si>
  <si>
    <t>Покращення стану  інфраструктури міських доріг</t>
  </si>
  <si>
    <t>0117461</t>
  </si>
  <si>
    <t>Утримання та розвиток автомобільних доріг та дорожньої інфраструктури за рахунок коштів місцевого бюджету</t>
  </si>
  <si>
    <t>0456</t>
  </si>
  <si>
    <t>Забезпечити збереження енергоресурсів та їх економне використання</t>
  </si>
  <si>
    <t>0117640</t>
  </si>
  <si>
    <t>Заходи з енергозбереження</t>
  </si>
  <si>
    <t>0470</t>
  </si>
  <si>
    <t>0117680</t>
  </si>
  <si>
    <t>Членські внески до асоціацій органів місцевого самоврядування</t>
  </si>
  <si>
    <t>0490</t>
  </si>
  <si>
    <t>Утилізація відходів</t>
  </si>
  <si>
    <t>0118312</t>
  </si>
  <si>
    <t>0512</t>
  </si>
  <si>
    <t>Сватівська міська рада Луганської області</t>
  </si>
  <si>
    <t>Розпорядження міського голови</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</si>
  <si>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t>
  </si>
  <si>
    <t>Утилізація відходів на полігоні ТПВ</t>
  </si>
  <si>
    <t>Сплата членських внесків до Асоціацій органів місцевого самоврядування</t>
  </si>
  <si>
    <t>Вирішення проблем органів місцевого самоврядування через Асоціації</t>
  </si>
  <si>
    <t>Сплата відсотків за користування кредитом "Теплий дім" мешканцям Сватівської територіальної громади</t>
  </si>
  <si>
    <t>Міська програма з підвищення енергоефективності у житлових будинках м.Сватове у 2017-2020 роках</t>
  </si>
  <si>
    <r>
      <t>Забезпечення проведення поточного ремонту об</t>
    </r>
    <r>
      <rPr>
        <sz val="10"/>
        <rFont val="Calibri"/>
        <family val="2"/>
        <charset val="204"/>
      </rPr>
      <t>'</t>
    </r>
    <r>
      <rPr>
        <sz val="10"/>
        <rFont val="Times New Roman"/>
        <family val="1"/>
        <charset val="204"/>
      </rPr>
      <t>єктів транспортної інфраструктури</t>
    </r>
  </si>
  <si>
    <r>
      <t>Забезпечення проведення капітального ремонту об</t>
    </r>
    <r>
      <rPr>
        <sz val="10"/>
        <rFont val="Calibri"/>
        <family val="2"/>
        <charset val="204"/>
      </rPr>
      <t>'</t>
    </r>
    <r>
      <rPr>
        <sz val="10"/>
        <rFont val="Times New Roman"/>
        <family val="1"/>
        <charset val="204"/>
      </rPr>
      <t>єктів транспортної інфраструктури</t>
    </r>
  </si>
  <si>
    <r>
      <t>Забезпечення утримання об</t>
    </r>
    <r>
      <rPr>
        <sz val="10"/>
        <rFont val="Calibri"/>
        <family val="2"/>
        <charset val="204"/>
      </rPr>
      <t>'</t>
    </r>
    <r>
      <rPr>
        <sz val="10"/>
        <rFont val="Times New Roman"/>
        <family val="1"/>
        <charset val="204"/>
      </rPr>
      <t>єктів транспортної інфраструктури</t>
    </r>
  </si>
  <si>
    <t>Міська програма розвитку житлово-комунального господарства та благоустрою м.Сватове на 2019 рік</t>
  </si>
  <si>
    <t>Показник затрат: обсяг видатків на проведення поточного ремонту</t>
  </si>
  <si>
    <t>грн</t>
  </si>
  <si>
    <t>Програма</t>
  </si>
  <si>
    <t>Показник продукту: площа шляхів, на яких планується провести поточний ремонт</t>
  </si>
  <si>
    <t>розрахунок</t>
  </si>
  <si>
    <t>1.1</t>
  </si>
  <si>
    <t>1.2</t>
  </si>
  <si>
    <t>1.3</t>
  </si>
  <si>
    <t>2.1</t>
  </si>
  <si>
    <t>2.2</t>
  </si>
  <si>
    <t>2.3</t>
  </si>
  <si>
    <t>Показник затрат: обсяг видатків на проведення капітального ремонту</t>
  </si>
  <si>
    <t>Показник продукту: площа шляхів, на яких планується провести капітальний ремонт</t>
  </si>
  <si>
    <t>3.1</t>
  </si>
  <si>
    <t>утримання автодоріг в експлуатаційному стані (крім поточного та капітального ремонту)</t>
  </si>
  <si>
    <t>бюджет</t>
  </si>
  <si>
    <t>Перевезення незахищених верств населення міста Сватове у міському транспорті за рахунок коштів міського бюджету</t>
  </si>
  <si>
    <t>Міська програма забезпечення послугами міського транспорту незахищених верств населення на 2019 рік</t>
  </si>
  <si>
    <t>Показник затрат: обсяг видатків відшкодування перевізникам вартості безкоштовного перевезення громадян</t>
  </si>
  <si>
    <t>Показник продукту: кількість перевезених пасажирів пільгових категорій</t>
  </si>
  <si>
    <t>осіб</t>
  </si>
  <si>
    <t>Розрахунок</t>
  </si>
  <si>
    <t>Показник ефективності: розмір видатків на 1 особу в рік</t>
  </si>
  <si>
    <r>
      <t>Розвиток інфраструктури об</t>
    </r>
    <r>
      <rPr>
        <b/>
        <sz val="12"/>
        <rFont val="Calibri"/>
        <family val="2"/>
        <charset val="204"/>
      </rPr>
      <t>'</t>
    </r>
    <r>
      <rPr>
        <b/>
        <sz val="12"/>
        <rFont val="Times New Roman"/>
        <family val="1"/>
      </rPr>
      <t>єктів соціальної сфери комунальної власності</t>
    </r>
  </si>
  <si>
    <t>Забезпечення будівництва/реконструкції об'єктів соціальної сфери комунальної власності</t>
  </si>
  <si>
    <t>Міська Програма розвитку фізичної культури та спорту на 2019 рік</t>
  </si>
  <si>
    <t>Будівництво спортивного поля на території стадіону "Нива" КЗ "Міский клуб культури та дозвілля"</t>
  </si>
  <si>
    <t xml:space="preserve">Реконструкція ганків в КЗДО Сватівської міської ради </t>
  </si>
  <si>
    <r>
      <t>Розвиток об</t>
    </r>
    <r>
      <rPr>
        <b/>
        <sz val="12"/>
        <rFont val="Calibri"/>
        <family val="2"/>
        <charset val="204"/>
      </rPr>
      <t>'</t>
    </r>
    <r>
      <rPr>
        <b/>
        <sz val="12"/>
        <rFont val="Times New Roman"/>
        <family val="1"/>
      </rPr>
      <t>єктів ЖКГ</t>
    </r>
  </si>
  <si>
    <t>Забезпечення будівництва/реконструкції об'єктів житлово-комунального господарства комунальної власності</t>
  </si>
  <si>
    <t>Будівництво ліній зовнішнього освітлення</t>
  </si>
  <si>
    <t>Проведення нормативно-грошової оцінки земель м.Сватове, визначення меж міста та проведення зонування</t>
  </si>
  <si>
    <r>
      <t>м</t>
    </r>
    <r>
      <rPr>
        <sz val="10"/>
        <rFont val="Book Antiqua"/>
        <family val="1"/>
        <charset val="204"/>
      </rPr>
      <t>²</t>
    </r>
  </si>
  <si>
    <r>
      <t>Показник ефективності: середня вартість 1 м</t>
    </r>
    <r>
      <rPr>
        <sz val="10"/>
        <rFont val="Book Antiqua"/>
        <family val="1"/>
        <charset val="204"/>
      </rPr>
      <t>²</t>
    </r>
  </si>
  <si>
    <t>3.2</t>
  </si>
  <si>
    <t>3.3</t>
  </si>
  <si>
    <t>Показник продукту: площа шляхів комунальної власності</t>
  </si>
  <si>
    <t>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t>
  </si>
  <si>
    <t>Показник затрат: обсяг видатків на утилізацію відходів</t>
  </si>
  <si>
    <r>
      <t>Показник продукту: об</t>
    </r>
    <r>
      <rPr>
        <sz val="10"/>
        <rFont val="Calibri"/>
        <family val="2"/>
        <charset val="204"/>
      </rPr>
      <t>'</t>
    </r>
    <r>
      <rPr>
        <sz val="10"/>
        <rFont val="Times New Roman"/>
        <family val="1"/>
        <charset val="204"/>
      </rPr>
      <t>єм відходів, що буде утилізовано на полігоні ТПВ</t>
    </r>
  </si>
  <si>
    <r>
      <t>Показник ефективності: середня вартість 1 м</t>
    </r>
    <r>
      <rPr>
        <sz val="10"/>
        <rFont val="Book Antiqua"/>
        <family val="1"/>
        <charset val="204"/>
      </rPr>
      <t>³</t>
    </r>
  </si>
  <si>
    <t>1 м³</t>
  </si>
  <si>
    <t>кошторис</t>
  </si>
  <si>
    <t>Реалізація першочергових і перспективних заходів, спрямованих на створення належних умов для підвищення ефективного розвитку фізичної культури і спорту у м.Сватове.</t>
  </si>
  <si>
    <t>Залучення молоді міста до занять фізичною культурою та спортом</t>
  </si>
  <si>
    <t>Розвиток клубної системи у сфері фізичної культури і спорту</t>
  </si>
  <si>
    <t>Підтримка спортивних майданчиків у належному стані</t>
  </si>
  <si>
    <t>Організація поїздок на змагання</t>
  </si>
  <si>
    <t>Придбання нагороджувальної атрибутики</t>
  </si>
  <si>
    <t>Сватівська міська культурно-мистецька програма "Відродження України починається з відродження духовності" на 2019 рік</t>
  </si>
  <si>
    <t>Міська соціальна програма інформаційної підтримки незахищених та інших соціально-значимих верств населення м.Сватове на 2019 рік</t>
  </si>
  <si>
    <t>Надання можливості сватівчанам та гостям міста відзначити державні та міські свята</t>
  </si>
  <si>
    <t>Збереження народних традицій та обрядів</t>
  </si>
  <si>
    <r>
      <t>охорона пам</t>
    </r>
    <r>
      <rPr>
        <sz val="10"/>
        <rFont val="Calibri"/>
        <family val="2"/>
        <charset val="204"/>
      </rPr>
      <t>'</t>
    </r>
    <r>
      <rPr>
        <sz val="10"/>
        <rFont val="Times New Roman"/>
        <family val="1"/>
        <charset val="204"/>
      </rPr>
      <t>яток історії та культури</t>
    </r>
  </si>
  <si>
    <r>
      <t>увічнення пам</t>
    </r>
    <r>
      <rPr>
        <sz val="10"/>
        <rFont val="Calibri"/>
        <family val="2"/>
        <charset val="204"/>
      </rPr>
      <t>'</t>
    </r>
    <r>
      <rPr>
        <sz val="10"/>
        <rFont val="Times New Roman"/>
        <family val="1"/>
        <charset val="204"/>
      </rPr>
      <t>яті видатних діячів, діяльність яких пов</t>
    </r>
    <r>
      <rPr>
        <sz val="10"/>
        <rFont val="Calibri"/>
        <family val="2"/>
        <charset val="204"/>
      </rPr>
      <t>'</t>
    </r>
    <r>
      <rPr>
        <sz val="10"/>
        <rFont val="Times New Roman"/>
        <family val="1"/>
        <charset val="204"/>
      </rPr>
      <t>язана з містом</t>
    </r>
  </si>
  <si>
    <t>1.4</t>
  </si>
  <si>
    <t>Надання послуг з організації культурного дозвілля населення</t>
  </si>
  <si>
    <t>Забезпечення організації культурного дозвілля населення та зміцнення культурних традицій</t>
  </si>
  <si>
    <t>Грошова підтримка соціально-незахищених верств населення</t>
  </si>
  <si>
    <t>Показник затрат: обсяг видатків на надання матеріальної допомоги</t>
  </si>
  <si>
    <t>бюджет Сватівської міської ради</t>
  </si>
  <si>
    <t>Показник продукту: кількість населення - одержувачів допомоги</t>
  </si>
  <si>
    <t>особи</t>
  </si>
  <si>
    <t>плановий розрахунок</t>
  </si>
  <si>
    <t>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 рішення 26 сесії Сватівської міської ради 7 скликання від 21.12.2018р. № 26/6 "Про організацію громадських робіт на території Сватівської міської ради Луганської області у 2019 році"</t>
  </si>
  <si>
    <t>Організація громадських робіт шляхом створення додаткових робочих місць</t>
  </si>
  <si>
    <r>
      <t>Залучення безробітних громадян до громадських робіт , що носять тимчасовий характер та мають суспільнокорисну спрямованість, сприяють соціальному розвитку громади та не пов</t>
    </r>
    <r>
      <rPr>
        <sz val="8"/>
        <rFont val="Calibri"/>
        <family val="2"/>
        <charset val="204"/>
      </rPr>
      <t>'</t>
    </r>
    <r>
      <rPr>
        <sz val="8"/>
        <rFont val="Times New Roman"/>
        <family val="1"/>
        <charset val="204"/>
      </rPr>
      <t>язані з ризиком для життя</t>
    </r>
  </si>
  <si>
    <t>Створення додаткових робочих місць для безробітних громадян</t>
  </si>
  <si>
    <t>Показник затрат: обсяг видатків на організацію додаткових робочих місць</t>
  </si>
  <si>
    <t xml:space="preserve">Показник продукту: кількість безробітних, залучених до виконання робіт </t>
  </si>
  <si>
    <t>Забезпечення оздоровлення та відпочинку дітей в канікулярний період</t>
  </si>
  <si>
    <t>організація оздоровлення та відпочинку дітей, які відвідують гуртки КЗ "Міський клуб культури та дозвілля"</t>
  </si>
  <si>
    <t>Забезпечити створення належних умов для надання на належному рівні дошкільної освіти та виховання дітей</t>
  </si>
  <si>
    <t>послуги (крім комунальних)</t>
  </si>
  <si>
    <t>Затрат</t>
  </si>
  <si>
    <t>Кількість установ</t>
  </si>
  <si>
    <t>кількість гуртків</t>
  </si>
  <si>
    <t>кількість відвідувачів - усього у тому числі: безкоштовно</t>
  </si>
  <si>
    <t>Продукту</t>
  </si>
  <si>
    <t>2</t>
  </si>
  <si>
    <t>Од.</t>
  </si>
  <si>
    <t>од</t>
  </si>
  <si>
    <t>звітність установи</t>
  </si>
  <si>
    <t>Обсяг витрат</t>
  </si>
  <si>
    <t>3</t>
  </si>
  <si>
    <t>Ефективності</t>
  </si>
  <si>
    <t>розмір видатків на 1 відвідувача в рік</t>
  </si>
  <si>
    <t>придбання продуктів харчування</t>
  </si>
  <si>
    <t>Кількість закладів дошкільної освіти</t>
  </si>
  <si>
    <t>кількість груп</t>
  </si>
  <si>
    <t>кількість дітей, що відвідують КЗДО</t>
  </si>
  <si>
    <t xml:space="preserve">спискова </t>
  </si>
  <si>
    <t>звітність КЗДО</t>
  </si>
  <si>
    <t>структура штатного розпису</t>
  </si>
  <si>
    <t>Середньорічне число штатних одиниць педагогічного персоналу</t>
  </si>
  <si>
    <t>Середньорічне число штатних одиниць робітників</t>
  </si>
  <si>
    <t>витрати на перебування 1 дитини в КЗДО в рік</t>
  </si>
  <si>
    <t>діто-дні відвідування</t>
  </si>
  <si>
    <t>Забезпечення виконання наданих законодавством повноважень</t>
  </si>
  <si>
    <t>Міська програма висвітлення діяльності Сватівської міської ради Луганської області в засобах масової інформації у 2018-2019 роках</t>
  </si>
  <si>
    <t>капремонт адмінбудівлі (термомодернізація та заміна покрівлі)</t>
  </si>
  <si>
    <t>Показники затрат:</t>
  </si>
  <si>
    <t>Показники продукту:</t>
  </si>
  <si>
    <t>кількість отриманих листів, звернень, заяв, скарг</t>
  </si>
  <si>
    <t>кількість прийнятих нормативно-правових актів</t>
  </si>
  <si>
    <t>Показники ефективності:</t>
  </si>
  <si>
    <t>кількість штатних одиниць (держслужбовців)</t>
  </si>
  <si>
    <t>кількість виконаних листів, звернень, заяв, скарг на 1 працівника</t>
  </si>
  <si>
    <t>кількість прийнятих нормативно-правових актів на 1 працівника</t>
  </si>
  <si>
    <t>кількість штатних одиниць (інших)</t>
  </si>
  <si>
    <t>витрати на утримання однієї штатної одиниці в рік</t>
  </si>
  <si>
    <t>грн.</t>
  </si>
  <si>
    <t>Показник затрат: обсяг видатків відшкодування населенню відсоткової ставки по кредиту</t>
  </si>
  <si>
    <t>Показник продукту: кількість осіб яким буде відшкодовано ставку по кредиту</t>
  </si>
  <si>
    <t>журнал реєстрації</t>
  </si>
  <si>
    <t>Показник продукту: кількість дітей, яким надано послуги з оздоровлення</t>
  </si>
  <si>
    <t>звіт установи</t>
  </si>
  <si>
    <t>Показник ефективності: середні витрати на оздоровлення 1 дитини</t>
  </si>
  <si>
    <t>Показник якості: відсоток охоплених заходами з оздоровлення дітей порівняно з минулим роком</t>
  </si>
  <si>
    <t>%</t>
  </si>
  <si>
    <t>Надання матеріальної допомоги мешканцям Сватівської тергромади у звязку з тяжким матеріальним становищем, на лікування та поховання</t>
  </si>
  <si>
    <t>Виховання у сватівчан почуття патріотизму до рідної країни та міста, організація їх дозвілля у святкові дні, створення умов для інформаційної підтримки та реалізації законних прав найбільшнезахищених та соціально-значимих верств населення на доступ до інформації</t>
  </si>
  <si>
    <t>Реалізація конституційних прав громадян на інформацію та доступ до неї</t>
  </si>
  <si>
    <t>Безкоштовна річна передплата на друковані засоби масової інформації (газету), видання якої зареєстровано у м.Сватове, найбільшнезахищеним та соціально-значимим верствам населення тергромади</t>
  </si>
  <si>
    <t>Увічнення пам'яті видатних діячів, діяльність яких пов'язана з містом</t>
  </si>
  <si>
    <t>Охорона пам'яток історії та культури</t>
  </si>
  <si>
    <t>І.</t>
  </si>
  <si>
    <t>ІІ</t>
  </si>
  <si>
    <t>Проведення державних свят, професійних свят та свят місцевого значення</t>
  </si>
  <si>
    <t>Привітання громадян громади з особливими датами</t>
  </si>
  <si>
    <t>Проведення заходів сталої енергії</t>
  </si>
  <si>
    <t>Показник затрат 1: обсяг видатків на реалізацію заходів програми</t>
  </si>
  <si>
    <t xml:space="preserve">                                        кількість заходів</t>
  </si>
  <si>
    <t>од.</t>
  </si>
  <si>
    <t>статистичні дані</t>
  </si>
  <si>
    <t>програма</t>
  </si>
  <si>
    <t>Показник продукту 1: загальна кількість населення тергромади</t>
  </si>
  <si>
    <t>Показник затрат 2: обсяг видатків на реалізацію заходів програми</t>
  </si>
  <si>
    <t>Показник якості: кількість осіб, що будуть охоплені програмою</t>
  </si>
  <si>
    <t>Показник затрат: обсяг видатків на реалізацію заходів програми</t>
  </si>
  <si>
    <t>рішення сесій, виконкому</t>
  </si>
  <si>
    <t>Показник продукту: кількість учасників заходів</t>
  </si>
  <si>
    <t xml:space="preserve"> кількість проведених заходів</t>
  </si>
  <si>
    <t>Показник якості: середні витрати на проведення одного заходу</t>
  </si>
  <si>
    <t>Оплата електичної енергії та позлуг з її розподілу</t>
  </si>
  <si>
    <t>Оплата позлуг з благоустрою міста</t>
  </si>
  <si>
    <t>Придбання</t>
  </si>
  <si>
    <t>Капремонт ліній зовнішнього освітлення</t>
  </si>
  <si>
    <t>Капремонт пішохідних переходів через річки Хорино та Красна</t>
  </si>
  <si>
    <t>Проведення соціально-економічних,організаційно - правових та екологічних заходів щодо поліпшення мікроклімату,санітарного очищення міста</t>
  </si>
  <si>
    <t>Раціональне використання, належне утримання та охорона об’єктів благоустрою, створення умов щодо захисту і відновлення сприятливого для життєдіяльності людини довкілля</t>
  </si>
  <si>
    <t>Збереження об’єктів загального користування,історико-культурного та іншого призначення</t>
  </si>
  <si>
    <t>Показник затрат 1: обсяг видатків на утримання вулиць міста</t>
  </si>
  <si>
    <t>м</t>
  </si>
  <si>
    <t>Показник продукту 1: загальна протяжність тротуарів</t>
  </si>
  <si>
    <t>Показник ефективності 1: середня вартість 1 м</t>
  </si>
  <si>
    <t>звіт балансоутримувача</t>
  </si>
  <si>
    <t>Показник затрат 2: обсяг видатків на утримання зеленої зони міста</t>
  </si>
  <si>
    <t>Показник продукту 2: кількість зелених насаджень, що планується доглянути</t>
  </si>
  <si>
    <t>Показник продукту 2: загальна площа газонів, що планується утримувати (викошування, відновлення, тощо)</t>
  </si>
  <si>
    <t>шт</t>
  </si>
  <si>
    <t>га</t>
  </si>
  <si>
    <t>Показник продукту 2: загальна площа квітників, що планується утримувати (висадка квітів, прополка, полив, тощо)</t>
  </si>
  <si>
    <t>Показник ефективності 2: середня вартість утримання 1 дерева</t>
  </si>
  <si>
    <t>Показник ефективності 2: середня вартість утримання 1 га газонів</t>
  </si>
  <si>
    <t>Показник ефективності 2: середня вартість утримання 1 га квітників</t>
  </si>
  <si>
    <t>Показник затрат 3: обсяг видатків на вилов бродячих тварин</t>
  </si>
  <si>
    <t>гол</t>
  </si>
  <si>
    <t>Показник продукту 3: кількість тварин, що планується виловити</t>
  </si>
  <si>
    <t>Показник ефективності 3: середня вартість відлову 1 голови</t>
  </si>
  <si>
    <t>Показник затрат 4: обсяг видатків на оплату електроенергії по вулицям міста</t>
  </si>
  <si>
    <t xml:space="preserve">Показник продукту 4: загальна протяжність мереж </t>
  </si>
  <si>
    <t xml:space="preserve">Показник продукту 4: загальна кількість мереж </t>
  </si>
  <si>
    <t>Показник ефективності 4: середня вартість видатків на 1 м</t>
  </si>
  <si>
    <r>
      <t>Показник затрат 5: обсяг видатків на утримання об</t>
    </r>
    <r>
      <rPr>
        <b/>
        <sz val="10"/>
        <rFont val="Calibri"/>
        <family val="2"/>
        <charset val="204"/>
      </rPr>
      <t>'</t>
    </r>
    <r>
      <rPr>
        <b/>
        <sz val="10"/>
        <rFont val="Times New Roman"/>
        <family val="1"/>
        <charset val="204"/>
      </rPr>
      <t>єктів благоустрою</t>
    </r>
  </si>
  <si>
    <t>Показник затрат 6: обсяг видатків на утримання кладовищ</t>
  </si>
  <si>
    <t>Показник продукту 6: загальна площа кладовищ</t>
  </si>
  <si>
    <t>Показник ефективності 6: середня вартість 1 га</t>
  </si>
  <si>
    <t>Показник затрат 7: обсяг видатків на капремонт мереж зовнішнього освітлення</t>
  </si>
  <si>
    <t>Показник продукту 7: протяжність мереж, що потребують капремонту</t>
  </si>
  <si>
    <t>Показник ефективності 7: середня вартість 1 м</t>
  </si>
  <si>
    <t>Показник затрат 8: обсяг видатків на капремонт пішохідних переходів через річки</t>
  </si>
  <si>
    <t>Показник продукту 8: протяжність переходів, що потребують капремонту</t>
  </si>
  <si>
    <t>Показник ефективності: середня вартість 1 м</t>
  </si>
  <si>
    <t>Показник затрат: обсяг видатків на будівництво мереж зовнішнього освітлення</t>
  </si>
  <si>
    <t>Показник продукту: протяжність мереж, які планується побудувати</t>
  </si>
  <si>
    <r>
      <t>Показник якості: готовність об</t>
    </r>
    <r>
      <rPr>
        <sz val="10"/>
        <rFont val="Calibri"/>
        <family val="2"/>
        <charset val="204"/>
      </rPr>
      <t>'</t>
    </r>
    <r>
      <rPr>
        <sz val="10"/>
        <rFont val="Times New Roman"/>
        <family val="1"/>
        <charset val="204"/>
      </rPr>
      <t>єкта</t>
    </r>
  </si>
  <si>
    <t xml:space="preserve">Показник затрат: обсяг видатків на будівництво </t>
  </si>
  <si>
    <r>
      <t>Показник продукту: кількість об</t>
    </r>
    <r>
      <rPr>
        <sz val="10"/>
        <rFont val="Calibri"/>
        <family val="2"/>
        <charset val="204"/>
      </rPr>
      <t>'</t>
    </r>
    <r>
      <rPr>
        <sz val="10"/>
        <rFont val="Times New Roman"/>
        <family val="1"/>
        <charset val="204"/>
      </rPr>
      <t>єктів</t>
    </r>
  </si>
  <si>
    <r>
      <t>Показник ефективності: середня вартість 1 об</t>
    </r>
    <r>
      <rPr>
        <sz val="10"/>
        <rFont val="Calibri"/>
        <family val="2"/>
        <charset val="204"/>
      </rPr>
      <t>'</t>
    </r>
    <r>
      <rPr>
        <sz val="10"/>
        <rFont val="Times New Roman"/>
        <family val="1"/>
        <charset val="204"/>
      </rPr>
      <t>єкту</t>
    </r>
  </si>
  <si>
    <t>інформація виконавця послуг</t>
  </si>
  <si>
    <t>Реконструкція електромережі в приміщенні КЗ МККД по вул.Сосюри, 3</t>
  </si>
  <si>
    <t>капремонт приміщення КЗ МККД по вул.Сосюри, 3</t>
  </si>
  <si>
    <t>4.1</t>
  </si>
  <si>
    <t>Показник затрат: обсяг видатків на капремонт приміщення</t>
  </si>
  <si>
    <r>
      <t>Показник якості: рівень готовності об</t>
    </r>
    <r>
      <rPr>
        <sz val="10"/>
        <rFont val="Calibri"/>
        <family val="2"/>
        <charset val="204"/>
      </rPr>
      <t>'</t>
    </r>
    <r>
      <rPr>
        <sz val="10"/>
        <rFont val="Times New Roman"/>
        <family val="1"/>
        <charset val="204"/>
      </rPr>
      <t>єкту</t>
    </r>
  </si>
  <si>
    <t>придбання твердопаливних котлів</t>
  </si>
  <si>
    <t>від 25 січня 2019 року  №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</si>
</sst>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0.000"/>
    <numFmt numFmtId="166" formatCode="#,##0.0"/>
  </numFmts>
  <fonts count="21"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b/>
      <sz val="10"/>
      <name val="Arial Cyr"/>
      <charset val="204"/>
    </font>
    <font>
      <sz val="10"/>
      <name val="Calibri"/>
      <family val="2"/>
      <charset val="204"/>
    </font>
    <font>
      <sz val="10"/>
      <name val="Book Antiqua"/>
      <family val="1"/>
      <charset val="204"/>
    </font>
    <font>
      <b/>
      <sz val="12"/>
      <name val="Calibri"/>
      <family val="2"/>
      <charset val="204"/>
    </font>
    <font>
      <b/>
      <sz val="9"/>
      <name val="Times New Roman"/>
      <family val="1"/>
      <charset val="204"/>
    </font>
    <font>
      <b/>
      <sz val="8"/>
      <name val="Times New Roman"/>
      <family val="1"/>
      <charset val="204"/>
    </font>
    <font>
      <b/>
      <sz val="8"/>
      <name val="Times New Roman"/>
      <family val="1"/>
    </font>
    <font>
      <sz val="8"/>
      <name val="Calibri"/>
      <family val="2"/>
      <charset val="204"/>
    </font>
    <font>
      <sz val="8"/>
      <name val="Arial Cyr"/>
      <charset val="204"/>
    </font>
    <font>
      <b/>
      <sz val="10"/>
      <name val="Calibri"/>
      <family val="2"/>
      <charset val="204"/>
    </font>
  </fonts>
  <fills count="2">
    <fill>
      <patternFill patternType="none"/>
    </fill>
    <fill>
      <patternFill patternType="gray125"/>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3">
    <xf numFmtId="0" fontId="0" fillId="0" borderId="0" xfId="0"/>
    <xf numFmtId="0" fontId="1" fillId="0" borderId="0" xfId="0" applyFont="1"/>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1" fillId="0" borderId="0" xfId="0" applyNumberFormat="1" applyFont="1" applyBorder="1" applyAlignment="1">
      <alignment horizontal="left" vertical="center" wrapText="1"/>
    </xf>
    <xf numFmtId="0" fontId="1" fillId="0" borderId="0" xfId="0" applyNumberFormat="1" applyFont="1" applyBorder="1" applyAlignment="1">
      <alignment horizontal="center" vertical="center" wrapText="1"/>
    </xf>
    <xf numFmtId="0" fontId="6" fillId="0" borderId="0" xfId="0" applyFont="1"/>
    <xf numFmtId="0" fontId="6" fillId="0" borderId="0" xfId="0" applyFont="1" applyAlignment="1">
      <alignment horizontal="left" vertical="top" wrapText="1"/>
    </xf>
    <xf numFmtId="0" fontId="2" fillId="0" borderId="0" xfId="0" applyFont="1" applyAlignment="1">
      <alignment vertical="center" wrapText="1"/>
    </xf>
    <xf numFmtId="0" fontId="10" fillId="0" borderId="3" xfId="0" applyFont="1" applyBorder="1" applyAlignment="1">
      <alignment horizontal="left" vertical="top" wrapText="1"/>
    </xf>
    <xf numFmtId="0" fontId="0" fillId="0" borderId="3" xfId="0" applyBorder="1" applyAlignment="1">
      <alignment horizontal="left" vertical="top" wrapText="1"/>
    </xf>
    <xf numFmtId="0" fontId="8" fillId="0" borderId="0" xfId="0" applyFont="1" applyBorder="1" applyAlignment="1">
      <alignment horizontal="center"/>
    </xf>
    <xf numFmtId="0" fontId="1" fillId="0" borderId="0" xfId="0" applyFont="1" applyAlignment="1">
      <alignment vertical="center" wrapText="1"/>
    </xf>
    <xf numFmtId="0" fontId="1" fillId="0" borderId="1"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1" fillId="0" borderId="10" xfId="0" applyNumberFormat="1" applyFont="1" applyBorder="1" applyAlignment="1">
      <alignment horizontal="left" vertical="center" wrapText="1"/>
    </xf>
    <xf numFmtId="0" fontId="1" fillId="0" borderId="9" xfId="0" applyFont="1" applyBorder="1" applyAlignment="1">
      <alignment horizontal="center" vertical="center" wrapText="1"/>
    </xf>
    <xf numFmtId="0" fontId="1" fillId="0" borderId="9" xfId="0" applyNumberFormat="1" applyFont="1" applyBorder="1" applyAlignment="1">
      <alignment horizontal="center" vertical="center" wrapText="1"/>
    </xf>
    <xf numFmtId="0" fontId="1" fillId="0" borderId="9" xfId="0" applyNumberFormat="1" applyFont="1" applyBorder="1" applyAlignment="1">
      <alignment horizontal="left" vertical="center" wrapText="1"/>
    </xf>
    <xf numFmtId="4" fontId="1" fillId="0" borderId="9" xfId="0" applyNumberFormat="1" applyFont="1" applyBorder="1" applyAlignment="1">
      <alignment horizontal="center" vertical="center" wrapText="1"/>
    </xf>
    <xf numFmtId="166" fontId="1" fillId="0" borderId="9"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3" xfId="0" quotePrefix="1"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left" vertical="top"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1" fillId="0" borderId="3" xfId="0" applyFont="1" applyBorder="1" applyAlignment="1">
      <alignment horizontal="left" vertical="top"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justify" vertical="center" wrapText="1"/>
    </xf>
    <xf numFmtId="4" fontId="9" fillId="0" borderId="3" xfId="0" applyNumberFormat="1"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10" xfId="0" applyFont="1" applyBorder="1" applyAlignment="1">
      <alignment horizontal="left" vertical="center" wrapText="1"/>
    </xf>
    <xf numFmtId="0" fontId="15" fillId="0" borderId="3" xfId="0" applyFont="1" applyBorder="1" applyAlignment="1">
      <alignment horizontal="left" vertical="center" wrapText="1"/>
    </xf>
    <xf numFmtId="0" fontId="9" fillId="0" borderId="3" xfId="0" applyFont="1" applyBorder="1" applyAlignment="1">
      <alignment horizontal="left"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3" xfId="0" applyFont="1" applyBorder="1" applyAlignment="1">
      <alignment horizontal="right"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7" fillId="0" borderId="10" xfId="0" applyNumberFormat="1" applyFont="1" applyBorder="1" applyAlignment="1">
      <alignment horizontal="left" vertical="center" wrapText="1"/>
    </xf>
    <xf numFmtId="4" fontId="7" fillId="0" borderId="9"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164" fontId="1" fillId="0" borderId="9" xfId="0" applyNumberFormat="1" applyFont="1" applyBorder="1" applyAlignment="1">
      <alignment horizontal="center" vertical="center" wrapText="1"/>
    </xf>
    <xf numFmtId="0" fontId="5" fillId="0" borderId="0" xfId="0" applyFont="1" applyAlignment="1">
      <alignment horizontal="right" vertical="center" wrapText="1"/>
    </xf>
    <xf numFmtId="0" fontId="1" fillId="0" borderId="9" xfId="0" applyFont="1" applyBorder="1" applyAlignment="1">
      <alignment horizontal="left"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1" fillId="0" borderId="3" xfId="0" applyFont="1" applyBorder="1" applyAlignment="1">
      <alignment horizontal="center" vertical="center" wrapText="1"/>
    </xf>
    <xf numFmtId="0" fontId="6" fillId="0" borderId="0" xfId="0" applyFont="1" applyAlignment="1">
      <alignment horizontal="center"/>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3" fontId="1" fillId="0" borderId="9" xfId="0" applyNumberFormat="1" applyFont="1" applyBorder="1" applyAlignment="1">
      <alignment horizontal="right" vertical="center" wrapText="1"/>
    </xf>
    <xf numFmtId="4" fontId="1" fillId="0" borderId="9" xfId="0" applyNumberFormat="1" applyFont="1" applyBorder="1" applyAlignment="1">
      <alignment horizontal="right" vertical="center" wrapText="1"/>
    </xf>
    <xf numFmtId="49" fontId="1" fillId="0" borderId="9" xfId="0" applyNumberFormat="1" applyFont="1" applyBorder="1" applyAlignment="1">
      <alignment horizontal="center" vertical="center" wrapText="1"/>
    </xf>
    <xf numFmtId="3" fontId="1" fillId="0" borderId="9" xfId="0" applyNumberFormat="1" applyFont="1" applyBorder="1" applyAlignment="1">
      <alignment horizontal="center" vertical="center" wrapText="1"/>
    </xf>
    <xf numFmtId="0" fontId="16" fillId="0" borderId="3" xfId="0" applyFont="1" applyBorder="1" applyAlignment="1">
      <alignment horizontal="left" vertical="center" wrapText="1"/>
    </xf>
    <xf numFmtId="0" fontId="7" fillId="0" borderId="9" xfId="0" applyNumberFormat="1" applyFont="1" applyBorder="1" applyAlignment="1">
      <alignment horizontal="center" vertical="center" wrapText="1"/>
    </xf>
    <xf numFmtId="0" fontId="7" fillId="0" borderId="9" xfId="0" applyNumberFormat="1" applyFont="1" applyBorder="1" applyAlignment="1">
      <alignment horizontal="left"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17" fillId="0" borderId="3" xfId="0" applyFont="1" applyBorder="1" applyAlignment="1">
      <alignment horizontal="left" vertical="center" wrapText="1"/>
    </xf>
    <xf numFmtId="0" fontId="9" fillId="0" borderId="3" xfId="0" applyFont="1" applyBorder="1" applyAlignment="1">
      <alignment horizontal="left" vertical="center" wrapText="1"/>
    </xf>
    <xf numFmtId="0" fontId="7" fillId="0" borderId="1"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1" fillId="0" borderId="1"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10" xfId="0" applyFont="1" applyBorder="1" applyAlignment="1">
      <alignment horizontal="center" vertical="top" wrapText="1"/>
    </xf>
    <xf numFmtId="0" fontId="6" fillId="0" borderId="1" xfId="0" applyNumberFormat="1" applyFont="1" applyBorder="1" applyAlignment="1">
      <alignment horizontal="left" vertical="center" wrapText="1"/>
    </xf>
    <xf numFmtId="0" fontId="6" fillId="0" borderId="2" xfId="0" applyNumberFormat="1" applyFont="1" applyBorder="1" applyAlignment="1">
      <alignment horizontal="left" vertical="center" wrapText="1"/>
    </xf>
    <xf numFmtId="0" fontId="6" fillId="0" borderId="10" xfId="0" applyNumberFormat="1" applyFont="1" applyBorder="1" applyAlignment="1">
      <alignment horizontal="left" vertical="center" wrapText="1"/>
    </xf>
    <xf numFmtId="0" fontId="16" fillId="0" borderId="3" xfId="0" applyFont="1" applyBorder="1" applyAlignment="1">
      <alignment horizontal="left" vertical="top" wrapText="1"/>
    </xf>
    <xf numFmtId="0" fontId="19" fillId="0" borderId="3" xfId="0" applyFont="1" applyBorder="1" applyAlignment="1">
      <alignment horizontal="left" vertical="top" wrapText="1"/>
    </xf>
    <xf numFmtId="49" fontId="7" fillId="0" borderId="9" xfId="0" applyNumberFormat="1" applyFont="1" applyBorder="1" applyAlignment="1">
      <alignment horizontal="center" vertical="center" wrapText="1"/>
    </xf>
    <xf numFmtId="0" fontId="7" fillId="0" borderId="1" xfId="0" applyNumberFormat="1" applyFont="1" applyBorder="1" applyAlignment="1">
      <alignment horizontal="center" vertical="top" wrapText="1"/>
    </xf>
    <xf numFmtId="0" fontId="11" fillId="0" borderId="2" xfId="0" applyFont="1" applyBorder="1" applyAlignment="1">
      <alignment horizontal="center" vertical="top" wrapText="1"/>
    </xf>
    <xf numFmtId="0" fontId="11" fillId="0" borderId="10" xfId="0" applyFont="1" applyBorder="1" applyAlignment="1">
      <alignment horizontal="center" vertical="top" wrapText="1"/>
    </xf>
    <xf numFmtId="0" fontId="1" fillId="0" borderId="1"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10" xfId="0" applyFont="1" applyBorder="1" applyAlignment="1">
      <alignment horizontal="left" vertical="top" wrapText="1"/>
    </xf>
  </cellXfs>
  <cellStyles count="1">
    <cellStyle name="Обычный" xfId="0" builtinId="0"/>
  </cellStyles>
  <dxfs count="10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9"/>
  <sheetViews>
    <sheetView zoomScaleNormal="100" zoomScaleSheetLayoutView="100" workbookViewId="0">
      <selection activeCell="V8" sqref="V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21" t="s">
        <v>54</v>
      </c>
      <c r="AP1" s="21"/>
      <c r="AQ1" s="21"/>
      <c r="AR1" s="21"/>
      <c r="AS1" s="21"/>
      <c r="AT1" s="21"/>
      <c r="AU1" s="21"/>
      <c r="AV1" s="21"/>
      <c r="AW1" s="21"/>
      <c r="AX1" s="21"/>
      <c r="AY1" s="21"/>
      <c r="AZ1" s="21"/>
      <c r="BA1" s="21"/>
      <c r="BB1" s="21"/>
      <c r="BC1" s="21"/>
      <c r="BD1" s="21"/>
      <c r="BE1" s="21"/>
      <c r="BF1" s="21"/>
      <c r="BG1" s="21"/>
      <c r="BH1" s="21"/>
      <c r="BI1" s="21"/>
      <c r="BJ1" s="21"/>
      <c r="BK1" s="21"/>
      <c r="BL1" s="21"/>
    </row>
    <row r="2" spans="1:65" ht="15.95" customHeight="1" x14ac:dyDescent="0.2">
      <c r="AO2" s="22" t="s">
        <v>0</v>
      </c>
      <c r="AP2" s="22"/>
      <c r="AQ2" s="22"/>
      <c r="AR2" s="22"/>
      <c r="AS2" s="22"/>
      <c r="AT2" s="22"/>
      <c r="AU2" s="22"/>
      <c r="AV2" s="22"/>
      <c r="AW2" s="22"/>
      <c r="AX2" s="22"/>
      <c r="AY2" s="22"/>
      <c r="AZ2" s="22"/>
      <c r="BA2" s="22"/>
      <c r="BB2" s="22"/>
      <c r="BC2" s="22"/>
      <c r="BD2" s="22"/>
      <c r="BE2" s="22"/>
      <c r="BF2" s="22"/>
      <c r="BG2" s="22"/>
      <c r="BH2" s="22"/>
      <c r="BI2" s="22"/>
      <c r="BJ2" s="22"/>
      <c r="BK2" s="22"/>
      <c r="BL2" s="22"/>
    </row>
    <row r="3" spans="1:65" ht="15" customHeight="1" x14ac:dyDescent="0.2">
      <c r="AO3" s="22" t="s">
        <v>1</v>
      </c>
      <c r="AP3" s="22"/>
      <c r="AQ3" s="22"/>
      <c r="AR3" s="22"/>
      <c r="AS3" s="22"/>
      <c r="AT3" s="22"/>
      <c r="AU3" s="22"/>
      <c r="AV3" s="22"/>
      <c r="AW3" s="22"/>
      <c r="AX3" s="22"/>
      <c r="AY3" s="22"/>
      <c r="AZ3" s="22"/>
      <c r="BA3" s="22"/>
      <c r="BB3" s="22"/>
      <c r="BC3" s="22"/>
      <c r="BD3" s="22"/>
      <c r="BE3" s="22"/>
      <c r="BF3" s="22"/>
      <c r="BG3" s="22"/>
      <c r="BH3" s="22"/>
      <c r="BI3" s="22"/>
      <c r="BJ3" s="22"/>
      <c r="BK3" s="22"/>
      <c r="BL3" s="22"/>
    </row>
    <row r="4" spans="1:65" ht="24.75" customHeight="1" x14ac:dyDescent="0.2">
      <c r="AO4" s="23" t="s">
        <v>131</v>
      </c>
      <c r="AP4" s="24"/>
      <c r="AQ4" s="24"/>
      <c r="AR4" s="24"/>
      <c r="AS4" s="24"/>
      <c r="AT4" s="24"/>
      <c r="AU4" s="24"/>
      <c r="AV4" s="24"/>
      <c r="AW4" s="24"/>
      <c r="AX4" s="24"/>
      <c r="AY4" s="24"/>
      <c r="AZ4" s="24"/>
      <c r="BA4" s="24"/>
      <c r="BB4" s="24"/>
      <c r="BC4" s="24"/>
      <c r="BD4" s="24"/>
      <c r="BE4" s="24"/>
      <c r="BF4" s="24"/>
      <c r="BG4" s="24"/>
      <c r="BH4" s="24"/>
      <c r="BI4" s="24"/>
      <c r="BJ4" s="24"/>
      <c r="BK4" s="24"/>
      <c r="BL4" s="24"/>
    </row>
    <row r="5" spans="1:65" x14ac:dyDescent="0.2">
      <c r="AO5" s="25" t="s">
        <v>28</v>
      </c>
      <c r="AP5" s="25"/>
      <c r="AQ5" s="25"/>
      <c r="AR5" s="25"/>
      <c r="AS5" s="25"/>
      <c r="AT5" s="25"/>
      <c r="AU5" s="25"/>
      <c r="AV5" s="25"/>
      <c r="AW5" s="25"/>
      <c r="AX5" s="25"/>
      <c r="AY5" s="25"/>
      <c r="AZ5" s="25"/>
      <c r="BA5" s="25"/>
      <c r="BB5" s="25"/>
      <c r="BC5" s="25"/>
      <c r="BD5" s="25"/>
      <c r="BE5" s="25"/>
      <c r="BF5" s="25"/>
      <c r="BG5" s="25"/>
      <c r="BH5" s="25"/>
      <c r="BI5" s="25"/>
      <c r="BJ5" s="25"/>
      <c r="BK5" s="25"/>
      <c r="BL5" s="25"/>
    </row>
    <row r="6" spans="1:65" ht="4.5" customHeight="1" x14ac:dyDescent="0.2">
      <c r="AO6" s="26"/>
      <c r="AP6" s="26"/>
      <c r="AQ6" s="26"/>
      <c r="AR6" s="26"/>
      <c r="AS6" s="26"/>
      <c r="AT6" s="26"/>
      <c r="AU6" s="26"/>
      <c r="AV6" s="26"/>
      <c r="AW6" s="26"/>
      <c r="AX6" s="26"/>
      <c r="AY6" s="26"/>
      <c r="AZ6" s="26"/>
      <c r="BA6" s="26"/>
      <c r="BB6" s="26"/>
      <c r="BC6" s="26"/>
      <c r="BD6" s="26"/>
      <c r="BE6" s="26"/>
      <c r="BF6" s="26"/>
    </row>
    <row r="7" spans="1:65" ht="17.25" customHeight="1" x14ac:dyDescent="0.2">
      <c r="AO7" s="22" t="s">
        <v>132</v>
      </c>
      <c r="AP7" s="22"/>
      <c r="AQ7" s="22"/>
      <c r="AR7" s="22"/>
      <c r="AS7" s="22"/>
      <c r="AT7" s="22"/>
      <c r="AU7" s="22"/>
      <c r="AV7" s="22"/>
      <c r="AW7" s="22"/>
      <c r="AX7" s="22"/>
      <c r="AY7" s="22"/>
      <c r="AZ7" s="22"/>
      <c r="BA7" s="22"/>
      <c r="BB7" s="22"/>
      <c r="BC7" s="22"/>
      <c r="BD7" s="22"/>
      <c r="BE7" s="22"/>
      <c r="BF7" s="22"/>
      <c r="BM7" s="2"/>
    </row>
    <row r="8" spans="1:65" ht="21.95" customHeight="1" x14ac:dyDescent="0.2">
      <c r="AO8" s="41" t="s">
        <v>67</v>
      </c>
      <c r="AP8" s="24"/>
      <c r="AQ8" s="24"/>
      <c r="AR8" s="24"/>
      <c r="AS8" s="24"/>
      <c r="AT8" s="24"/>
      <c r="AU8" s="24"/>
      <c r="AV8" s="24"/>
      <c r="AW8" s="24"/>
      <c r="AX8" s="24"/>
      <c r="AY8" s="24"/>
      <c r="AZ8" s="24"/>
      <c r="BA8" s="24"/>
      <c r="BB8" s="24"/>
      <c r="BC8" s="24"/>
      <c r="BD8" s="24"/>
      <c r="BE8" s="24"/>
      <c r="BF8" s="24"/>
    </row>
    <row r="9" spans="1:65" ht="15.95" customHeight="1" x14ac:dyDescent="0.2">
      <c r="AO9" s="26" t="s">
        <v>2</v>
      </c>
      <c r="AP9" s="26"/>
      <c r="AQ9" s="26"/>
      <c r="AR9" s="26"/>
      <c r="AS9" s="26"/>
      <c r="AT9" s="26"/>
      <c r="AU9" s="26"/>
      <c r="AV9" s="26"/>
      <c r="AW9" s="26"/>
      <c r="AX9" s="26"/>
      <c r="AY9" s="26"/>
      <c r="AZ9" s="26"/>
      <c r="BA9" s="26"/>
      <c r="BB9" s="26"/>
      <c r="BC9" s="26"/>
      <c r="BD9" s="26"/>
      <c r="BE9" s="26"/>
      <c r="BF9" s="26"/>
    </row>
    <row r="10" spans="1:65" ht="15.95" customHeight="1" x14ac:dyDescent="0.2">
      <c r="AO10" s="42" t="s">
        <v>340</v>
      </c>
      <c r="AP10" s="42"/>
      <c r="AQ10" s="42"/>
      <c r="AR10" s="42"/>
      <c r="AS10" s="42"/>
      <c r="AT10" s="42"/>
      <c r="AU10" s="42"/>
      <c r="AV10" s="42"/>
      <c r="AW10" s="42"/>
      <c r="AX10" s="42"/>
      <c r="AY10" s="42"/>
      <c r="AZ10" s="42"/>
      <c r="BA10" s="42"/>
      <c r="BB10" s="42"/>
      <c r="BC10" s="42"/>
      <c r="BD10" s="42"/>
      <c r="BE10" s="42"/>
      <c r="BF10" s="42"/>
    </row>
    <row r="13" spans="1:65" ht="15.75" customHeight="1" x14ac:dyDescent="0.2">
      <c r="A13" s="43" t="s">
        <v>29</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row>
    <row r="14" spans="1:65" ht="15.75" customHeight="1" x14ac:dyDescent="0.2">
      <c r="A14" s="43" t="s">
        <v>73</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35">
        <v>1</v>
      </c>
      <c r="B16" s="35"/>
      <c r="C16" s="16"/>
      <c r="D16" s="36" t="s">
        <v>66</v>
      </c>
      <c r="E16" s="37"/>
      <c r="F16" s="37"/>
      <c r="G16" s="37"/>
      <c r="H16" s="37"/>
      <c r="I16" s="37"/>
      <c r="J16" s="37"/>
      <c r="K16" s="16"/>
      <c r="L16" s="38" t="s">
        <v>133</v>
      </c>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row>
    <row r="17" spans="1:64" ht="15.95" customHeight="1" x14ac:dyDescent="0.2">
      <c r="A17" s="9"/>
      <c r="B17" s="9"/>
      <c r="C17" s="9"/>
      <c r="D17" s="39" t="s">
        <v>30</v>
      </c>
      <c r="E17" s="39"/>
      <c r="F17" s="39"/>
      <c r="G17" s="39"/>
      <c r="H17" s="39"/>
      <c r="I17" s="39"/>
      <c r="J17" s="39"/>
      <c r="K17" s="9"/>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35" t="s">
        <v>10</v>
      </c>
      <c r="B19" s="35"/>
      <c r="C19" s="16"/>
      <c r="D19" s="36" t="s">
        <v>76</v>
      </c>
      <c r="E19" s="37"/>
      <c r="F19" s="37"/>
      <c r="G19" s="37"/>
      <c r="H19" s="37"/>
      <c r="I19" s="37"/>
      <c r="J19" s="37"/>
      <c r="K19" s="16"/>
      <c r="L19" s="38"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row>
    <row r="20" spans="1:64" ht="15.95" customHeight="1" x14ac:dyDescent="0.2">
      <c r="A20" s="9"/>
      <c r="B20" s="9"/>
      <c r="C20" s="9"/>
      <c r="D20" s="39" t="s">
        <v>30</v>
      </c>
      <c r="E20" s="39"/>
      <c r="F20" s="39"/>
      <c r="G20" s="39"/>
      <c r="H20" s="39"/>
      <c r="I20" s="39"/>
      <c r="J20" s="39"/>
      <c r="K20" s="9"/>
      <c r="L20" s="40" t="s">
        <v>4</v>
      </c>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27.95" customHeight="1" x14ac:dyDescent="0.2">
      <c r="A22" s="35">
        <v>3</v>
      </c>
      <c r="B22" s="35"/>
      <c r="C22" s="16"/>
      <c r="D22" s="36" t="s">
        <v>129</v>
      </c>
      <c r="E22" s="37"/>
      <c r="F22" s="37"/>
      <c r="G22" s="37"/>
      <c r="H22" s="37"/>
      <c r="I22" s="37"/>
      <c r="J22" s="37"/>
      <c r="K22" s="16"/>
      <c r="L22" s="36" t="s">
        <v>130</v>
      </c>
      <c r="M22" s="37"/>
      <c r="N22" s="37"/>
      <c r="O22" s="37"/>
      <c r="P22" s="37"/>
      <c r="Q22" s="37"/>
      <c r="R22" s="37"/>
      <c r="S22" s="37"/>
      <c r="T22" s="37"/>
      <c r="U22" s="37"/>
      <c r="V22" s="37"/>
      <c r="W22" s="37"/>
      <c r="X22" s="37"/>
      <c r="Y22" s="37"/>
      <c r="Z22" s="37"/>
      <c r="AA22" s="37"/>
      <c r="AB22" s="37"/>
      <c r="AC22" s="38" t="s">
        <v>128</v>
      </c>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row>
    <row r="23" spans="1:64" ht="20.100000000000001" customHeight="1" x14ac:dyDescent="0.2">
      <c r="A23" s="9"/>
      <c r="B23" s="9"/>
      <c r="C23" s="9"/>
      <c r="D23" s="44" t="s">
        <v>30</v>
      </c>
      <c r="E23" s="44"/>
      <c r="F23" s="44"/>
      <c r="G23" s="44"/>
      <c r="H23" s="44"/>
      <c r="I23" s="44"/>
      <c r="J23" s="44"/>
      <c r="K23" s="9"/>
      <c r="L23" s="40" t="s">
        <v>31</v>
      </c>
      <c r="M23" s="40"/>
      <c r="N23" s="40"/>
      <c r="O23" s="40"/>
      <c r="P23" s="40"/>
      <c r="Q23" s="40"/>
      <c r="R23" s="40"/>
      <c r="S23" s="40"/>
      <c r="T23" s="40"/>
      <c r="U23" s="40"/>
      <c r="V23" s="40"/>
      <c r="W23" s="40"/>
      <c r="X23" s="40"/>
      <c r="Y23" s="40"/>
      <c r="Z23" s="40"/>
      <c r="AA23" s="40"/>
      <c r="AB23" s="40"/>
      <c r="AC23" s="40" t="s">
        <v>5</v>
      </c>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45" t="s">
        <v>6</v>
      </c>
      <c r="B25" s="45"/>
      <c r="C25" s="45"/>
      <c r="D25" s="45"/>
      <c r="E25" s="45"/>
      <c r="F25" s="45"/>
      <c r="G25" s="45"/>
      <c r="H25" s="45"/>
      <c r="I25" s="45"/>
      <c r="J25" s="45"/>
      <c r="K25" s="45"/>
      <c r="L25" s="45"/>
      <c r="M25" s="45"/>
      <c r="N25" s="45"/>
      <c r="O25" s="45"/>
      <c r="P25" s="45"/>
      <c r="Q25" s="45"/>
      <c r="R25" s="45"/>
      <c r="S25" s="45"/>
      <c r="T25" s="45"/>
      <c r="U25" s="46">
        <f>I26</f>
        <v>75755</v>
      </c>
      <c r="V25" s="46"/>
      <c r="W25" s="46"/>
      <c r="X25" s="46"/>
      <c r="Y25" s="46"/>
      <c r="Z25" s="46"/>
      <c r="AA25" s="46"/>
      <c r="AB25" s="46"/>
      <c r="AC25" s="46"/>
      <c r="AD25" s="46"/>
      <c r="AE25" s="47" t="s">
        <v>34</v>
      </c>
      <c r="AF25" s="47"/>
      <c r="AG25" s="47"/>
      <c r="AH25" s="47"/>
      <c r="AI25" s="47"/>
      <c r="AJ25" s="47"/>
      <c r="AK25" s="47"/>
      <c r="AL25" s="47"/>
      <c r="AM25" s="47"/>
      <c r="AN25" s="47"/>
      <c r="AO25" s="47"/>
      <c r="AP25" s="47"/>
      <c r="AQ25" s="47"/>
      <c r="AR25" s="47"/>
      <c r="AS25" s="46">
        <v>0</v>
      </c>
      <c r="AT25" s="46"/>
      <c r="AU25" s="46"/>
      <c r="AV25" s="46"/>
      <c r="AW25" s="46"/>
      <c r="AX25" s="46"/>
      <c r="AY25" s="46"/>
      <c r="AZ25" s="46"/>
      <c r="BA25" s="46"/>
      <c r="BB25" s="46"/>
      <c r="BC25" s="4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46">
        <f>AK45</f>
        <v>75755</v>
      </c>
      <c r="J26" s="46"/>
      <c r="K26" s="46"/>
      <c r="L26" s="46"/>
      <c r="M26" s="46"/>
      <c r="N26" s="46"/>
      <c r="O26" s="46"/>
      <c r="P26" s="46"/>
      <c r="Q26" s="46"/>
      <c r="R26" s="46"/>
      <c r="S26" s="4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22" t="s">
        <v>35</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row>
    <row r="29" spans="1:64" ht="40.5" customHeight="1" x14ac:dyDescent="0.2">
      <c r="A29" s="57" t="s">
        <v>180</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48" t="s">
        <v>37</v>
      </c>
      <c r="B31" s="48"/>
      <c r="C31" s="48"/>
      <c r="D31" s="48"/>
      <c r="E31" s="48"/>
      <c r="F31" s="48"/>
      <c r="G31" s="48"/>
      <c r="H31" s="48"/>
      <c r="I31" s="48"/>
      <c r="J31" s="48"/>
      <c r="K31" s="48"/>
      <c r="L31" s="58" t="s">
        <v>128</v>
      </c>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27.75" customHeight="1" x14ac:dyDescent="0.2">
      <c r="A34" s="49" t="s">
        <v>46</v>
      </c>
      <c r="B34" s="49"/>
      <c r="C34" s="49"/>
      <c r="D34" s="49"/>
      <c r="E34" s="49"/>
      <c r="F34" s="49"/>
      <c r="G34" s="50" t="s">
        <v>39</v>
      </c>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2"/>
    </row>
    <row r="35" spans="1:79" ht="15.75" x14ac:dyDescent="0.2">
      <c r="A35" s="53">
        <v>1</v>
      </c>
      <c r="B35" s="53"/>
      <c r="C35" s="53"/>
      <c r="D35" s="53"/>
      <c r="E35" s="53"/>
      <c r="F35" s="53"/>
      <c r="G35" s="50">
        <v>2</v>
      </c>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2"/>
    </row>
    <row r="36" spans="1:79" ht="10.5" hidden="1" customHeight="1" x14ac:dyDescent="0.2">
      <c r="A36" s="30" t="s">
        <v>14</v>
      </c>
      <c r="B36" s="30"/>
      <c r="C36" s="30"/>
      <c r="D36" s="30"/>
      <c r="E36" s="30"/>
      <c r="F36" s="30"/>
      <c r="G36" s="54" t="s">
        <v>15</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19</v>
      </c>
    </row>
    <row r="37" spans="1:79" x14ac:dyDescent="0.2">
      <c r="A37" s="30">
        <v>1</v>
      </c>
      <c r="B37" s="30"/>
      <c r="C37" s="30"/>
      <c r="D37" s="30"/>
      <c r="E37" s="30"/>
      <c r="F37" s="30"/>
      <c r="G37" s="27" t="s">
        <v>134</v>
      </c>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9"/>
      <c r="CA37" s="1" t="s">
        <v>20</v>
      </c>
    </row>
    <row r="38" spans="1:79" x14ac:dyDescent="0.2">
      <c r="A38" s="3"/>
      <c r="B38" s="3"/>
      <c r="C38" s="3"/>
      <c r="D38" s="3"/>
      <c r="E38" s="3"/>
      <c r="F38" s="3"/>
      <c r="G38" s="3"/>
      <c r="H38" s="3"/>
      <c r="I38" s="3"/>
      <c r="J38" s="3"/>
      <c r="K38" s="3"/>
      <c r="L38" s="3"/>
      <c r="M38" s="3"/>
      <c r="N38" s="3"/>
      <c r="O38" s="3"/>
      <c r="P38" s="3"/>
      <c r="Q38" s="3"/>
      <c r="R38" s="3"/>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79" ht="15.75" customHeight="1" x14ac:dyDescent="0.2">
      <c r="A39" s="22" t="s">
        <v>40</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row r="40" spans="1:79" ht="15" customHeight="1" x14ac:dyDescent="0.2">
      <c r="A40" s="62" t="s">
        <v>72</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7"/>
      <c r="BJ40" s="7"/>
      <c r="BK40" s="7"/>
      <c r="BL40" s="7"/>
    </row>
    <row r="41" spans="1:79" ht="15.95" customHeight="1" x14ac:dyDescent="0.2">
      <c r="A41" s="53" t="s">
        <v>46</v>
      </c>
      <c r="B41" s="53"/>
      <c r="C41" s="53"/>
      <c r="D41" s="63" t="s">
        <v>43</v>
      </c>
      <c r="E41" s="44"/>
      <c r="F41" s="44"/>
      <c r="G41" s="44"/>
      <c r="H41" s="44"/>
      <c r="I41" s="44"/>
      <c r="J41" s="44"/>
      <c r="K41" s="44"/>
      <c r="L41" s="44"/>
      <c r="M41" s="44"/>
      <c r="N41" s="44"/>
      <c r="O41" s="44"/>
      <c r="P41" s="44"/>
      <c r="Q41" s="44"/>
      <c r="R41" s="44"/>
      <c r="S41" s="44"/>
      <c r="T41" s="44"/>
      <c r="U41" s="44"/>
      <c r="V41" s="44"/>
      <c r="W41" s="44"/>
      <c r="X41" s="44"/>
      <c r="Y41" s="44"/>
      <c r="Z41" s="44"/>
      <c r="AA41" s="44"/>
      <c r="AB41" s="64"/>
      <c r="AC41" s="53" t="s">
        <v>47</v>
      </c>
      <c r="AD41" s="53"/>
      <c r="AE41" s="53"/>
      <c r="AF41" s="53"/>
      <c r="AG41" s="53"/>
      <c r="AH41" s="53"/>
      <c r="AI41" s="53"/>
      <c r="AJ41" s="53"/>
      <c r="AK41" s="53" t="s">
        <v>48</v>
      </c>
      <c r="AL41" s="53"/>
      <c r="AM41" s="53"/>
      <c r="AN41" s="53"/>
      <c r="AO41" s="53"/>
      <c r="AP41" s="53"/>
      <c r="AQ41" s="53"/>
      <c r="AR41" s="53"/>
      <c r="AS41" s="53" t="s">
        <v>44</v>
      </c>
      <c r="AT41" s="53"/>
      <c r="AU41" s="53"/>
      <c r="AV41" s="53"/>
      <c r="AW41" s="53"/>
      <c r="AX41" s="53"/>
      <c r="AY41" s="53"/>
      <c r="AZ41" s="53"/>
      <c r="BA41" s="53" t="s">
        <v>45</v>
      </c>
      <c r="BB41" s="53"/>
      <c r="BC41" s="53"/>
      <c r="BD41" s="53"/>
      <c r="BE41" s="53"/>
      <c r="BF41" s="53"/>
      <c r="BG41" s="53"/>
      <c r="BH41" s="53"/>
    </row>
    <row r="42" spans="1:79" ht="29.1" customHeight="1" x14ac:dyDescent="0.2">
      <c r="A42" s="53"/>
      <c r="B42" s="53"/>
      <c r="C42" s="53"/>
      <c r="D42" s="65"/>
      <c r="E42" s="66"/>
      <c r="F42" s="66"/>
      <c r="G42" s="66"/>
      <c r="H42" s="66"/>
      <c r="I42" s="66"/>
      <c r="J42" s="66"/>
      <c r="K42" s="66"/>
      <c r="L42" s="66"/>
      <c r="M42" s="66"/>
      <c r="N42" s="66"/>
      <c r="O42" s="66"/>
      <c r="P42" s="66"/>
      <c r="Q42" s="66"/>
      <c r="R42" s="66"/>
      <c r="S42" s="66"/>
      <c r="T42" s="66"/>
      <c r="U42" s="66"/>
      <c r="V42" s="66"/>
      <c r="W42" s="66"/>
      <c r="X42" s="66"/>
      <c r="Y42" s="66"/>
      <c r="Z42" s="66"/>
      <c r="AA42" s="66"/>
      <c r="AB42" s="67"/>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row>
    <row r="43" spans="1:79" ht="15.75" x14ac:dyDescent="0.2">
      <c r="A43" s="53">
        <v>1</v>
      </c>
      <c r="B43" s="53"/>
      <c r="C43" s="53"/>
      <c r="D43" s="59">
        <v>2</v>
      </c>
      <c r="E43" s="60"/>
      <c r="F43" s="60"/>
      <c r="G43" s="60"/>
      <c r="H43" s="60"/>
      <c r="I43" s="60"/>
      <c r="J43" s="60"/>
      <c r="K43" s="60"/>
      <c r="L43" s="60"/>
      <c r="M43" s="60"/>
      <c r="N43" s="60"/>
      <c r="O43" s="60"/>
      <c r="P43" s="60"/>
      <c r="Q43" s="60"/>
      <c r="R43" s="60"/>
      <c r="S43" s="60"/>
      <c r="T43" s="60"/>
      <c r="U43" s="60"/>
      <c r="V43" s="60"/>
      <c r="W43" s="60"/>
      <c r="X43" s="60"/>
      <c r="Y43" s="60"/>
      <c r="Z43" s="60"/>
      <c r="AA43" s="60"/>
      <c r="AB43" s="61"/>
      <c r="AC43" s="53">
        <v>3</v>
      </c>
      <c r="AD43" s="53"/>
      <c r="AE43" s="53"/>
      <c r="AF43" s="53"/>
      <c r="AG43" s="53"/>
      <c r="AH43" s="53"/>
      <c r="AI43" s="53"/>
      <c r="AJ43" s="53"/>
      <c r="AK43" s="53">
        <v>4</v>
      </c>
      <c r="AL43" s="53"/>
      <c r="AM43" s="53"/>
      <c r="AN43" s="53"/>
      <c r="AO43" s="53"/>
      <c r="AP43" s="53"/>
      <c r="AQ43" s="53"/>
      <c r="AR43" s="53"/>
      <c r="AS43" s="53">
        <v>5</v>
      </c>
      <c r="AT43" s="53"/>
      <c r="AU43" s="53"/>
      <c r="AV43" s="53"/>
      <c r="AW43" s="53"/>
      <c r="AX43" s="53"/>
      <c r="AY43" s="53"/>
      <c r="AZ43" s="53"/>
      <c r="BA43" s="53">
        <v>6</v>
      </c>
      <c r="BB43" s="53"/>
      <c r="BC43" s="53"/>
      <c r="BD43" s="53"/>
      <c r="BE43" s="53"/>
      <c r="BF43" s="53"/>
      <c r="BG43" s="53"/>
      <c r="BH43" s="53"/>
    </row>
    <row r="44" spans="1:79" s="5" customFormat="1" hidden="1" x14ac:dyDescent="0.2">
      <c r="A44" s="30" t="s">
        <v>14</v>
      </c>
      <c r="B44" s="30"/>
      <c r="C44" s="30"/>
      <c r="D44" s="73" t="s">
        <v>15</v>
      </c>
      <c r="E44" s="74"/>
      <c r="F44" s="74"/>
      <c r="G44" s="74"/>
      <c r="H44" s="74"/>
      <c r="I44" s="74"/>
      <c r="J44" s="74"/>
      <c r="K44" s="74"/>
      <c r="L44" s="74"/>
      <c r="M44" s="74"/>
      <c r="N44" s="74"/>
      <c r="O44" s="74"/>
      <c r="P44" s="74"/>
      <c r="Q44" s="74"/>
      <c r="R44" s="74"/>
      <c r="S44" s="74"/>
      <c r="T44" s="74"/>
      <c r="U44" s="74"/>
      <c r="V44" s="74"/>
      <c r="W44" s="74"/>
      <c r="X44" s="74"/>
      <c r="Y44" s="74"/>
      <c r="Z44" s="74"/>
      <c r="AA44" s="74"/>
      <c r="AB44" s="75"/>
      <c r="AC44" s="76" t="s">
        <v>16</v>
      </c>
      <c r="AD44" s="76"/>
      <c r="AE44" s="76"/>
      <c r="AF44" s="76"/>
      <c r="AG44" s="76"/>
      <c r="AH44" s="76"/>
      <c r="AI44" s="76"/>
      <c r="AJ44" s="76"/>
      <c r="AK44" s="76" t="s">
        <v>17</v>
      </c>
      <c r="AL44" s="76"/>
      <c r="AM44" s="76"/>
      <c r="AN44" s="76"/>
      <c r="AO44" s="76"/>
      <c r="AP44" s="76"/>
      <c r="AQ44" s="76"/>
      <c r="AR44" s="76"/>
      <c r="AS44" s="31" t="s">
        <v>41</v>
      </c>
      <c r="AT44" s="76"/>
      <c r="AU44" s="76"/>
      <c r="AV44" s="76"/>
      <c r="AW44" s="76"/>
      <c r="AX44" s="76"/>
      <c r="AY44" s="76"/>
      <c r="AZ44" s="76"/>
      <c r="BA44" s="31" t="s">
        <v>42</v>
      </c>
      <c r="BB44" s="76"/>
      <c r="BC44" s="76"/>
      <c r="BD44" s="76"/>
      <c r="BE44" s="76"/>
      <c r="BF44" s="76"/>
      <c r="BG44" s="76"/>
      <c r="BH44" s="76"/>
      <c r="CA44" s="5" t="s">
        <v>21</v>
      </c>
    </row>
    <row r="45" spans="1:79" s="5" customFormat="1" x14ac:dyDescent="0.2">
      <c r="A45" s="68"/>
      <c r="B45" s="68"/>
      <c r="C45" s="68"/>
      <c r="D45" s="69" t="s">
        <v>64</v>
      </c>
      <c r="E45" s="70"/>
      <c r="F45" s="70"/>
      <c r="G45" s="70"/>
      <c r="H45" s="70"/>
      <c r="I45" s="70"/>
      <c r="J45" s="70"/>
      <c r="K45" s="70"/>
      <c r="L45" s="70"/>
      <c r="M45" s="70"/>
      <c r="N45" s="70"/>
      <c r="O45" s="70"/>
      <c r="P45" s="70"/>
      <c r="Q45" s="70"/>
      <c r="R45" s="70"/>
      <c r="S45" s="70"/>
      <c r="T45" s="70"/>
      <c r="U45" s="70"/>
      <c r="V45" s="70"/>
      <c r="W45" s="70"/>
      <c r="X45" s="70"/>
      <c r="Y45" s="70"/>
      <c r="Z45" s="70"/>
      <c r="AA45" s="70"/>
      <c r="AB45" s="71"/>
      <c r="AC45" s="72"/>
      <c r="AD45" s="72"/>
      <c r="AE45" s="72"/>
      <c r="AF45" s="72"/>
      <c r="AG45" s="72"/>
      <c r="AH45" s="72"/>
      <c r="AI45" s="72"/>
      <c r="AJ45" s="72"/>
      <c r="AK45" s="72">
        <v>75755</v>
      </c>
      <c r="AL45" s="72"/>
      <c r="AM45" s="72"/>
      <c r="AN45" s="72"/>
      <c r="AO45" s="72"/>
      <c r="AP45" s="72"/>
      <c r="AQ45" s="72"/>
      <c r="AR45" s="72"/>
      <c r="AS45" s="72"/>
      <c r="AT45" s="72"/>
      <c r="AU45" s="72"/>
      <c r="AV45" s="72"/>
      <c r="AW45" s="72"/>
      <c r="AX45" s="72"/>
      <c r="AY45" s="72"/>
      <c r="AZ45" s="72"/>
      <c r="BA45" s="72">
        <f>AC45+AK45</f>
        <v>75755</v>
      </c>
      <c r="BB45" s="72"/>
      <c r="BC45" s="72"/>
      <c r="BD45" s="72"/>
      <c r="BE45" s="72"/>
      <c r="BF45" s="72"/>
      <c r="BG45" s="72"/>
      <c r="BH45" s="72"/>
      <c r="CA45" s="5" t="s">
        <v>22</v>
      </c>
    </row>
    <row r="47" spans="1:79" ht="15.75" customHeight="1" x14ac:dyDescent="0.2">
      <c r="A47" s="22" t="s">
        <v>49</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row>
    <row r="48" spans="1:79" ht="15" customHeight="1" x14ac:dyDescent="0.2">
      <c r="A48" s="77" t="s">
        <v>72</v>
      </c>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
      <c r="AX48" s="7"/>
      <c r="AY48" s="7"/>
      <c r="AZ48" s="7"/>
      <c r="BA48" s="7"/>
      <c r="BB48" s="7"/>
      <c r="BC48" s="7"/>
      <c r="BD48" s="7"/>
      <c r="BE48" s="7"/>
      <c r="BF48" s="7"/>
      <c r="BG48" s="7"/>
      <c r="BH48" s="7"/>
      <c r="BI48" s="7"/>
      <c r="BJ48" s="7"/>
      <c r="BK48" s="7"/>
      <c r="BL48" s="7"/>
    </row>
    <row r="49" spans="1:79" ht="15.95" customHeight="1" x14ac:dyDescent="0.2">
      <c r="A49" s="63" t="s">
        <v>11</v>
      </c>
      <c r="B49" s="44"/>
      <c r="C49" s="44"/>
      <c r="D49" s="44"/>
      <c r="E49" s="44"/>
      <c r="F49" s="44"/>
      <c r="G49" s="44"/>
      <c r="H49" s="44"/>
      <c r="I49" s="44"/>
      <c r="J49" s="44"/>
      <c r="K49" s="44"/>
      <c r="L49" s="44"/>
      <c r="M49" s="44"/>
      <c r="N49" s="44"/>
      <c r="O49" s="44"/>
      <c r="P49" s="44"/>
      <c r="Q49" s="44"/>
      <c r="R49" s="44"/>
      <c r="S49" s="44"/>
      <c r="T49" s="44"/>
      <c r="U49" s="44"/>
      <c r="V49" s="44"/>
      <c r="W49" s="44"/>
      <c r="X49" s="64"/>
      <c r="Y49" s="53" t="s">
        <v>47</v>
      </c>
      <c r="Z49" s="53"/>
      <c r="AA49" s="53"/>
      <c r="AB49" s="53"/>
      <c r="AC49" s="53"/>
      <c r="AD49" s="53"/>
      <c r="AE49" s="53"/>
      <c r="AF49" s="53"/>
      <c r="AG49" s="53" t="s">
        <v>48</v>
      </c>
      <c r="AH49" s="53"/>
      <c r="AI49" s="53"/>
      <c r="AJ49" s="53"/>
      <c r="AK49" s="53"/>
      <c r="AL49" s="53"/>
      <c r="AM49" s="53"/>
      <c r="AN49" s="53"/>
      <c r="AO49" s="53" t="s">
        <v>45</v>
      </c>
      <c r="AP49" s="53"/>
      <c r="AQ49" s="53"/>
      <c r="AR49" s="53"/>
      <c r="AS49" s="53"/>
      <c r="AT49" s="53"/>
      <c r="AU49" s="53"/>
      <c r="AV49" s="53"/>
    </row>
    <row r="50" spans="1:79" ht="29.1" customHeigh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7"/>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row>
    <row r="51" spans="1:79" ht="15.95" customHeight="1" x14ac:dyDescent="0.2">
      <c r="A51" s="59">
        <v>1</v>
      </c>
      <c r="B51" s="60"/>
      <c r="C51" s="60"/>
      <c r="D51" s="60"/>
      <c r="E51" s="60"/>
      <c r="F51" s="60"/>
      <c r="G51" s="60"/>
      <c r="H51" s="60"/>
      <c r="I51" s="60"/>
      <c r="J51" s="60"/>
      <c r="K51" s="60"/>
      <c r="L51" s="60"/>
      <c r="M51" s="60"/>
      <c r="N51" s="60"/>
      <c r="O51" s="60"/>
      <c r="P51" s="60"/>
      <c r="Q51" s="60"/>
      <c r="R51" s="60"/>
      <c r="S51" s="60"/>
      <c r="T51" s="60"/>
      <c r="U51" s="60"/>
      <c r="V51" s="60"/>
      <c r="W51" s="60"/>
      <c r="X51" s="61"/>
      <c r="Y51" s="53">
        <v>2</v>
      </c>
      <c r="Z51" s="53"/>
      <c r="AA51" s="53"/>
      <c r="AB51" s="53"/>
      <c r="AC51" s="53"/>
      <c r="AD51" s="53"/>
      <c r="AE51" s="53"/>
      <c r="AF51" s="53"/>
      <c r="AG51" s="53">
        <v>3</v>
      </c>
      <c r="AH51" s="53"/>
      <c r="AI51" s="53"/>
      <c r="AJ51" s="53"/>
      <c r="AK51" s="53"/>
      <c r="AL51" s="53"/>
      <c r="AM51" s="53"/>
      <c r="AN51" s="53"/>
      <c r="AO51" s="53">
        <v>4</v>
      </c>
      <c r="AP51" s="53"/>
      <c r="AQ51" s="53"/>
      <c r="AR51" s="53"/>
      <c r="AS51" s="53"/>
      <c r="AT51" s="53"/>
      <c r="AU51" s="53"/>
      <c r="AV51" s="53"/>
    </row>
    <row r="52" spans="1:79" ht="12.75" hidden="1" customHeight="1" x14ac:dyDescent="0.2">
      <c r="A52" s="54" t="s">
        <v>15</v>
      </c>
      <c r="B52" s="55"/>
      <c r="C52" s="55"/>
      <c r="D52" s="55"/>
      <c r="E52" s="55"/>
      <c r="F52" s="55"/>
      <c r="G52" s="55"/>
      <c r="H52" s="55"/>
      <c r="I52" s="55"/>
      <c r="J52" s="55"/>
      <c r="K52" s="55"/>
      <c r="L52" s="55"/>
      <c r="M52" s="55"/>
      <c r="N52" s="55"/>
      <c r="O52" s="55"/>
      <c r="P52" s="55"/>
      <c r="Q52" s="55"/>
      <c r="R52" s="55"/>
      <c r="S52" s="55"/>
      <c r="T52" s="55"/>
      <c r="U52" s="55"/>
      <c r="V52" s="55"/>
      <c r="W52" s="55"/>
      <c r="X52" s="56"/>
      <c r="Y52" s="76" t="s">
        <v>16</v>
      </c>
      <c r="Z52" s="76"/>
      <c r="AA52" s="76"/>
      <c r="AB52" s="76"/>
      <c r="AC52" s="76"/>
      <c r="AD52" s="76"/>
      <c r="AE52" s="76"/>
      <c r="AF52" s="76"/>
      <c r="AG52" s="76" t="s">
        <v>17</v>
      </c>
      <c r="AH52" s="76"/>
      <c r="AI52" s="76"/>
      <c r="AJ52" s="76"/>
      <c r="AK52" s="76"/>
      <c r="AL52" s="76"/>
      <c r="AM52" s="76"/>
      <c r="AN52" s="76"/>
      <c r="AO52" s="76" t="s">
        <v>18</v>
      </c>
      <c r="AP52" s="76"/>
      <c r="AQ52" s="76"/>
      <c r="AR52" s="76"/>
      <c r="AS52" s="76"/>
      <c r="AT52" s="76"/>
      <c r="AU52" s="76"/>
      <c r="AV52" s="76"/>
      <c r="CA52" s="1" t="s">
        <v>23</v>
      </c>
    </row>
    <row r="53" spans="1:79" s="5" customFormat="1" ht="12.75" customHeight="1" x14ac:dyDescent="0.2">
      <c r="A53" s="69" t="s">
        <v>45</v>
      </c>
      <c r="B53" s="70"/>
      <c r="C53" s="70"/>
      <c r="D53" s="70"/>
      <c r="E53" s="70"/>
      <c r="F53" s="70"/>
      <c r="G53" s="70"/>
      <c r="H53" s="70"/>
      <c r="I53" s="70"/>
      <c r="J53" s="70"/>
      <c r="K53" s="70"/>
      <c r="L53" s="70"/>
      <c r="M53" s="70"/>
      <c r="N53" s="70"/>
      <c r="O53" s="70"/>
      <c r="P53" s="70"/>
      <c r="Q53" s="70"/>
      <c r="R53" s="70"/>
      <c r="S53" s="70"/>
      <c r="T53" s="70"/>
      <c r="U53" s="70"/>
      <c r="V53" s="70"/>
      <c r="W53" s="70"/>
      <c r="X53" s="71"/>
      <c r="Y53" s="72"/>
      <c r="Z53" s="72"/>
      <c r="AA53" s="72"/>
      <c r="AB53" s="72"/>
      <c r="AC53" s="72"/>
      <c r="AD53" s="72"/>
      <c r="AE53" s="72"/>
      <c r="AF53" s="72"/>
      <c r="AG53" s="72"/>
      <c r="AH53" s="72"/>
      <c r="AI53" s="72"/>
      <c r="AJ53" s="72"/>
      <c r="AK53" s="72"/>
      <c r="AL53" s="72"/>
      <c r="AM53" s="72"/>
      <c r="AN53" s="72"/>
      <c r="AO53" s="72">
        <f>Y53+AG53</f>
        <v>0</v>
      </c>
      <c r="AP53" s="72"/>
      <c r="AQ53" s="72"/>
      <c r="AR53" s="72"/>
      <c r="AS53" s="72"/>
      <c r="AT53" s="72"/>
      <c r="AU53" s="72"/>
      <c r="AV53" s="72"/>
      <c r="CA53" s="5" t="s">
        <v>24</v>
      </c>
    </row>
    <row r="55" spans="1:79" ht="15.75" customHeight="1" x14ac:dyDescent="0.2">
      <c r="A55" s="48" t="s">
        <v>50</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row>
    <row r="56" spans="1:79" ht="30" customHeight="1" x14ac:dyDescent="0.2">
      <c r="A56" s="53" t="s">
        <v>46</v>
      </c>
      <c r="B56" s="53"/>
      <c r="C56" s="53"/>
      <c r="D56" s="53"/>
      <c r="E56" s="53"/>
      <c r="F56" s="53"/>
      <c r="G56" s="59" t="s">
        <v>51</v>
      </c>
      <c r="H56" s="60"/>
      <c r="I56" s="60"/>
      <c r="J56" s="60"/>
      <c r="K56" s="60"/>
      <c r="L56" s="60"/>
      <c r="M56" s="60"/>
      <c r="N56" s="60"/>
      <c r="O56" s="60"/>
      <c r="P56" s="60"/>
      <c r="Q56" s="60"/>
      <c r="R56" s="60"/>
      <c r="S56" s="60"/>
      <c r="T56" s="60"/>
      <c r="U56" s="60"/>
      <c r="V56" s="60"/>
      <c r="W56" s="60"/>
      <c r="X56" s="60"/>
      <c r="Y56" s="61"/>
      <c r="Z56" s="53" t="s">
        <v>8</v>
      </c>
      <c r="AA56" s="53"/>
      <c r="AB56" s="53"/>
      <c r="AC56" s="53"/>
      <c r="AD56" s="53"/>
      <c r="AE56" s="53" t="s">
        <v>7</v>
      </c>
      <c r="AF56" s="53"/>
      <c r="AG56" s="53"/>
      <c r="AH56" s="53"/>
      <c r="AI56" s="53"/>
      <c r="AJ56" s="53"/>
      <c r="AK56" s="53"/>
      <c r="AL56" s="53"/>
      <c r="AM56" s="53"/>
      <c r="AN56" s="53"/>
      <c r="AO56" s="59" t="s">
        <v>47</v>
      </c>
      <c r="AP56" s="60"/>
      <c r="AQ56" s="60"/>
      <c r="AR56" s="60"/>
      <c r="AS56" s="60"/>
      <c r="AT56" s="60"/>
      <c r="AU56" s="60"/>
      <c r="AV56" s="61"/>
      <c r="AW56" s="59" t="s">
        <v>48</v>
      </c>
      <c r="AX56" s="60"/>
      <c r="AY56" s="60"/>
      <c r="AZ56" s="60"/>
      <c r="BA56" s="60"/>
      <c r="BB56" s="60"/>
      <c r="BC56" s="60"/>
      <c r="BD56" s="61"/>
      <c r="BE56" s="59" t="s">
        <v>45</v>
      </c>
      <c r="BF56" s="60"/>
      <c r="BG56" s="60"/>
      <c r="BH56" s="60"/>
      <c r="BI56" s="60"/>
      <c r="BJ56" s="60"/>
      <c r="BK56" s="60"/>
      <c r="BL56" s="61"/>
    </row>
    <row r="57" spans="1:79" ht="15.75" customHeight="1" x14ac:dyDescent="0.2">
      <c r="A57" s="53">
        <v>1</v>
      </c>
      <c r="B57" s="53"/>
      <c r="C57" s="53"/>
      <c r="D57" s="53"/>
      <c r="E57" s="53"/>
      <c r="F57" s="53"/>
      <c r="G57" s="59">
        <v>2</v>
      </c>
      <c r="H57" s="60"/>
      <c r="I57" s="60"/>
      <c r="J57" s="60"/>
      <c r="K57" s="60"/>
      <c r="L57" s="60"/>
      <c r="M57" s="60"/>
      <c r="N57" s="60"/>
      <c r="O57" s="60"/>
      <c r="P57" s="60"/>
      <c r="Q57" s="60"/>
      <c r="R57" s="60"/>
      <c r="S57" s="60"/>
      <c r="T57" s="60"/>
      <c r="U57" s="60"/>
      <c r="V57" s="60"/>
      <c r="W57" s="60"/>
      <c r="X57" s="60"/>
      <c r="Y57" s="61"/>
      <c r="Z57" s="53">
        <v>3</v>
      </c>
      <c r="AA57" s="53"/>
      <c r="AB57" s="53"/>
      <c r="AC57" s="53"/>
      <c r="AD57" s="53"/>
      <c r="AE57" s="53">
        <v>4</v>
      </c>
      <c r="AF57" s="53"/>
      <c r="AG57" s="53"/>
      <c r="AH57" s="53"/>
      <c r="AI57" s="53"/>
      <c r="AJ57" s="53"/>
      <c r="AK57" s="53"/>
      <c r="AL57" s="53"/>
      <c r="AM57" s="53"/>
      <c r="AN57" s="53"/>
      <c r="AO57" s="53">
        <v>5</v>
      </c>
      <c r="AP57" s="53"/>
      <c r="AQ57" s="53"/>
      <c r="AR57" s="53"/>
      <c r="AS57" s="53"/>
      <c r="AT57" s="53"/>
      <c r="AU57" s="53"/>
      <c r="AV57" s="53"/>
      <c r="AW57" s="53">
        <v>6</v>
      </c>
      <c r="AX57" s="53"/>
      <c r="AY57" s="53"/>
      <c r="AZ57" s="53"/>
      <c r="BA57" s="53"/>
      <c r="BB57" s="53"/>
      <c r="BC57" s="53"/>
      <c r="BD57" s="53"/>
      <c r="BE57" s="53">
        <v>7</v>
      </c>
      <c r="BF57" s="53"/>
      <c r="BG57" s="53"/>
      <c r="BH57" s="53"/>
      <c r="BI57" s="53"/>
      <c r="BJ57" s="53"/>
      <c r="BK57" s="53"/>
      <c r="BL57" s="53"/>
    </row>
    <row r="58" spans="1:79" ht="12.75" hidden="1" customHeight="1" x14ac:dyDescent="0.2">
      <c r="A58" s="30" t="s">
        <v>55</v>
      </c>
      <c r="B58" s="30"/>
      <c r="C58" s="30"/>
      <c r="D58" s="30"/>
      <c r="E58" s="30"/>
      <c r="F58" s="30"/>
      <c r="G58" s="54" t="s">
        <v>15</v>
      </c>
      <c r="H58" s="55"/>
      <c r="I58" s="55"/>
      <c r="J58" s="55"/>
      <c r="K58" s="55"/>
      <c r="L58" s="55"/>
      <c r="M58" s="55"/>
      <c r="N58" s="55"/>
      <c r="O58" s="55"/>
      <c r="P58" s="55"/>
      <c r="Q58" s="55"/>
      <c r="R58" s="55"/>
      <c r="S58" s="55"/>
      <c r="T58" s="55"/>
      <c r="U58" s="55"/>
      <c r="V58" s="55"/>
      <c r="W58" s="55"/>
      <c r="X58" s="55"/>
      <c r="Y58" s="56"/>
      <c r="Z58" s="30" t="s">
        <v>27</v>
      </c>
      <c r="AA58" s="30"/>
      <c r="AB58" s="30"/>
      <c r="AC58" s="30"/>
      <c r="AD58" s="30"/>
      <c r="AE58" s="78" t="s">
        <v>53</v>
      </c>
      <c r="AF58" s="78"/>
      <c r="AG58" s="78"/>
      <c r="AH58" s="78"/>
      <c r="AI58" s="78"/>
      <c r="AJ58" s="78"/>
      <c r="AK58" s="78"/>
      <c r="AL58" s="78"/>
      <c r="AM58" s="78"/>
      <c r="AN58" s="54"/>
      <c r="AO58" s="76" t="s">
        <v>16</v>
      </c>
      <c r="AP58" s="76"/>
      <c r="AQ58" s="76"/>
      <c r="AR58" s="76"/>
      <c r="AS58" s="76"/>
      <c r="AT58" s="76"/>
      <c r="AU58" s="76"/>
      <c r="AV58" s="76"/>
      <c r="AW58" s="76" t="s">
        <v>52</v>
      </c>
      <c r="AX58" s="76"/>
      <c r="AY58" s="76"/>
      <c r="AZ58" s="76"/>
      <c r="BA58" s="76"/>
      <c r="BB58" s="76"/>
      <c r="BC58" s="76"/>
      <c r="BD58" s="76"/>
      <c r="BE58" s="76" t="s">
        <v>18</v>
      </c>
      <c r="BF58" s="76"/>
      <c r="BG58" s="76"/>
      <c r="BH58" s="76"/>
      <c r="BI58" s="76"/>
      <c r="BJ58" s="76"/>
      <c r="BK58" s="76"/>
      <c r="BL58" s="76"/>
      <c r="CA58" s="1" t="s">
        <v>25</v>
      </c>
    </row>
    <row r="59" spans="1:79" ht="12.75" customHeight="1" x14ac:dyDescent="0.2">
      <c r="A59" s="30">
        <v>1</v>
      </c>
      <c r="B59" s="30"/>
      <c r="C59" s="30"/>
      <c r="D59" s="30"/>
      <c r="E59" s="30"/>
      <c r="F59" s="30"/>
      <c r="G59" s="27" t="s">
        <v>181</v>
      </c>
      <c r="H59" s="28"/>
      <c r="I59" s="28"/>
      <c r="J59" s="28"/>
      <c r="K59" s="28"/>
      <c r="L59" s="28"/>
      <c r="M59" s="28"/>
      <c r="N59" s="28"/>
      <c r="O59" s="28"/>
      <c r="P59" s="28"/>
      <c r="Q59" s="28"/>
      <c r="R59" s="28"/>
      <c r="S59" s="28"/>
      <c r="T59" s="28"/>
      <c r="U59" s="28"/>
      <c r="V59" s="28"/>
      <c r="W59" s="28"/>
      <c r="X59" s="28"/>
      <c r="Y59" s="29"/>
      <c r="Z59" s="31" t="s">
        <v>144</v>
      </c>
      <c r="AA59" s="31"/>
      <c r="AB59" s="31"/>
      <c r="AC59" s="31"/>
      <c r="AD59" s="31"/>
      <c r="AE59" s="32" t="s">
        <v>185</v>
      </c>
      <c r="AF59" s="32"/>
      <c r="AG59" s="32"/>
      <c r="AH59" s="32"/>
      <c r="AI59" s="32"/>
      <c r="AJ59" s="32"/>
      <c r="AK59" s="32"/>
      <c r="AL59" s="32"/>
      <c r="AM59" s="32"/>
      <c r="AN59" s="27"/>
      <c r="AO59" s="33"/>
      <c r="AP59" s="33"/>
      <c r="AQ59" s="33"/>
      <c r="AR59" s="33"/>
      <c r="AS59" s="33"/>
      <c r="AT59" s="33"/>
      <c r="AU59" s="33"/>
      <c r="AV59" s="33"/>
      <c r="AW59" s="33">
        <f>AK45</f>
        <v>75755</v>
      </c>
      <c r="AX59" s="33"/>
      <c r="AY59" s="33"/>
      <c r="AZ59" s="33"/>
      <c r="BA59" s="33"/>
      <c r="BB59" s="33"/>
      <c r="BC59" s="33"/>
      <c r="BD59" s="33"/>
      <c r="BE59" s="33">
        <f>AW59</f>
        <v>75755</v>
      </c>
      <c r="BF59" s="33"/>
      <c r="BG59" s="33"/>
      <c r="BH59" s="33"/>
      <c r="BI59" s="33"/>
      <c r="BJ59" s="33"/>
      <c r="BK59" s="33"/>
      <c r="BL59" s="33"/>
    </row>
    <row r="60" spans="1:79" ht="26.25" customHeight="1" x14ac:dyDescent="0.2">
      <c r="A60" s="30">
        <v>2</v>
      </c>
      <c r="B60" s="30"/>
      <c r="C60" s="30"/>
      <c r="D60" s="30"/>
      <c r="E60" s="30"/>
      <c r="F60" s="30"/>
      <c r="G60" s="27" t="s">
        <v>182</v>
      </c>
      <c r="H60" s="28"/>
      <c r="I60" s="28"/>
      <c r="J60" s="28"/>
      <c r="K60" s="28"/>
      <c r="L60" s="28"/>
      <c r="M60" s="28"/>
      <c r="N60" s="28"/>
      <c r="O60" s="28"/>
      <c r="P60" s="28"/>
      <c r="Q60" s="28"/>
      <c r="R60" s="28"/>
      <c r="S60" s="28"/>
      <c r="T60" s="28"/>
      <c r="U60" s="28"/>
      <c r="V60" s="28"/>
      <c r="W60" s="28"/>
      <c r="X60" s="28"/>
      <c r="Y60" s="29"/>
      <c r="Z60" s="31" t="s">
        <v>184</v>
      </c>
      <c r="AA60" s="31"/>
      <c r="AB60" s="31"/>
      <c r="AC60" s="31"/>
      <c r="AD60" s="31"/>
      <c r="AE60" s="32" t="s">
        <v>147</v>
      </c>
      <c r="AF60" s="32"/>
      <c r="AG60" s="32"/>
      <c r="AH60" s="32"/>
      <c r="AI60" s="32"/>
      <c r="AJ60" s="32"/>
      <c r="AK60" s="32"/>
      <c r="AL60" s="32"/>
      <c r="AM60" s="32"/>
      <c r="AN60" s="27"/>
      <c r="AO60" s="33"/>
      <c r="AP60" s="33"/>
      <c r="AQ60" s="33"/>
      <c r="AR60" s="33"/>
      <c r="AS60" s="33"/>
      <c r="AT60" s="33"/>
      <c r="AU60" s="33"/>
      <c r="AV60" s="33"/>
      <c r="AW60" s="34">
        <f>ROUND(AW59/AW61, 1)</f>
        <v>1683.4</v>
      </c>
      <c r="AX60" s="34"/>
      <c r="AY60" s="34"/>
      <c r="AZ60" s="34"/>
      <c r="BA60" s="34"/>
      <c r="BB60" s="34"/>
      <c r="BC60" s="34"/>
      <c r="BD60" s="34"/>
      <c r="BE60" s="33">
        <f t="shared" ref="BE60:BE61" si="0">AW60</f>
        <v>1683.4</v>
      </c>
      <c r="BF60" s="33"/>
      <c r="BG60" s="33"/>
      <c r="BH60" s="33"/>
      <c r="BI60" s="33"/>
      <c r="BJ60" s="33"/>
      <c r="BK60" s="33"/>
      <c r="BL60" s="33"/>
    </row>
    <row r="61" spans="1:79" ht="12.75" customHeight="1" x14ac:dyDescent="0.2">
      <c r="A61" s="30">
        <v>3</v>
      </c>
      <c r="B61" s="30"/>
      <c r="C61" s="30"/>
      <c r="D61" s="30"/>
      <c r="E61" s="30"/>
      <c r="F61" s="30"/>
      <c r="G61" s="27" t="s">
        <v>183</v>
      </c>
      <c r="H61" s="28"/>
      <c r="I61" s="28"/>
      <c r="J61" s="28"/>
      <c r="K61" s="28"/>
      <c r="L61" s="28"/>
      <c r="M61" s="28"/>
      <c r="N61" s="28"/>
      <c r="O61" s="28"/>
      <c r="P61" s="28"/>
      <c r="Q61" s="28"/>
      <c r="R61" s="28"/>
      <c r="S61" s="28"/>
      <c r="T61" s="28"/>
      <c r="U61" s="28"/>
      <c r="V61" s="28"/>
      <c r="W61" s="28"/>
      <c r="X61" s="28"/>
      <c r="Y61" s="29"/>
      <c r="Z61" s="31" t="s">
        <v>144</v>
      </c>
      <c r="AA61" s="31"/>
      <c r="AB61" s="31"/>
      <c r="AC61" s="31"/>
      <c r="AD61" s="31"/>
      <c r="AE61" s="32" t="s">
        <v>333</v>
      </c>
      <c r="AF61" s="32"/>
      <c r="AG61" s="32"/>
      <c r="AH61" s="32"/>
      <c r="AI61" s="32"/>
      <c r="AJ61" s="32"/>
      <c r="AK61" s="32"/>
      <c r="AL61" s="32"/>
      <c r="AM61" s="32"/>
      <c r="AN61" s="27"/>
      <c r="AO61" s="33"/>
      <c r="AP61" s="33"/>
      <c r="AQ61" s="33"/>
      <c r="AR61" s="33"/>
      <c r="AS61" s="33"/>
      <c r="AT61" s="33"/>
      <c r="AU61" s="33"/>
      <c r="AV61" s="33"/>
      <c r="AW61" s="33">
        <v>45</v>
      </c>
      <c r="AX61" s="33"/>
      <c r="AY61" s="33"/>
      <c r="AZ61" s="33"/>
      <c r="BA61" s="33"/>
      <c r="BB61" s="33"/>
      <c r="BC61" s="33"/>
      <c r="BD61" s="33"/>
      <c r="BE61" s="33">
        <f t="shared" si="0"/>
        <v>45</v>
      </c>
      <c r="BF61" s="33"/>
      <c r="BG61" s="33"/>
      <c r="BH61" s="33"/>
      <c r="BI61" s="33"/>
      <c r="BJ61" s="33"/>
      <c r="BK61" s="33"/>
      <c r="BL61" s="33"/>
      <c r="CA61" s="1" t="s">
        <v>26</v>
      </c>
    </row>
    <row r="62" spans="1:79" x14ac:dyDescent="0.2">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row>
    <row r="64" spans="1:79" ht="16.5" customHeight="1" x14ac:dyDescent="0.2">
      <c r="A64" s="79" t="s">
        <v>68</v>
      </c>
      <c r="B64" s="80"/>
      <c r="C64" s="80"/>
      <c r="D64" s="80"/>
      <c r="E64" s="80"/>
      <c r="F64" s="80"/>
      <c r="G64" s="80"/>
      <c r="H64" s="80"/>
      <c r="I64" s="80"/>
      <c r="J64" s="80"/>
      <c r="K64" s="80"/>
      <c r="L64" s="80"/>
      <c r="M64" s="80"/>
      <c r="N64" s="80"/>
      <c r="O64" s="80"/>
      <c r="P64" s="80"/>
      <c r="Q64" s="80"/>
      <c r="R64" s="80"/>
      <c r="S64" s="80"/>
      <c r="T64" s="80"/>
      <c r="U64" s="80"/>
      <c r="V64" s="80"/>
      <c r="W64" s="81"/>
      <c r="X64" s="81"/>
      <c r="Y64" s="81"/>
      <c r="Z64" s="81"/>
      <c r="AA64" s="81"/>
      <c r="AB64" s="81"/>
      <c r="AC64" s="81"/>
      <c r="AD64" s="81"/>
      <c r="AE64" s="81"/>
      <c r="AF64" s="81"/>
      <c r="AG64" s="81"/>
      <c r="AH64" s="81"/>
      <c r="AI64" s="81"/>
      <c r="AJ64" s="81"/>
      <c r="AK64" s="81"/>
      <c r="AL64" s="81"/>
      <c r="AM64" s="81"/>
      <c r="AN64" s="6"/>
      <c r="AO64" s="41" t="s">
        <v>70</v>
      </c>
      <c r="AP64" s="24"/>
      <c r="AQ64" s="24"/>
      <c r="AR64" s="24"/>
      <c r="AS64" s="24"/>
      <c r="AT64" s="24"/>
      <c r="AU64" s="24"/>
      <c r="AV64" s="24"/>
      <c r="AW64" s="24"/>
      <c r="AX64" s="24"/>
      <c r="AY64" s="24"/>
      <c r="AZ64" s="24"/>
      <c r="BA64" s="24"/>
      <c r="BB64" s="24"/>
      <c r="BC64" s="24"/>
      <c r="BD64" s="24"/>
      <c r="BE64" s="24"/>
      <c r="BF64" s="24"/>
      <c r="BG64" s="24"/>
    </row>
    <row r="65" spans="1:59" x14ac:dyDescent="0.2">
      <c r="W65" s="82" t="s">
        <v>12</v>
      </c>
      <c r="X65" s="82"/>
      <c r="Y65" s="82"/>
      <c r="Z65" s="82"/>
      <c r="AA65" s="82"/>
      <c r="AB65" s="82"/>
      <c r="AC65" s="82"/>
      <c r="AD65" s="82"/>
      <c r="AE65" s="82"/>
      <c r="AF65" s="82"/>
      <c r="AG65" s="82"/>
      <c r="AH65" s="82"/>
      <c r="AI65" s="82"/>
      <c r="AJ65" s="82"/>
      <c r="AK65" s="82"/>
      <c r="AL65" s="82"/>
      <c r="AM65" s="82"/>
      <c r="AO65" s="82" t="s">
        <v>13</v>
      </c>
      <c r="AP65" s="82"/>
      <c r="AQ65" s="82"/>
      <c r="AR65" s="82"/>
      <c r="AS65" s="82"/>
      <c r="AT65" s="82"/>
      <c r="AU65" s="82"/>
      <c r="AV65" s="82"/>
      <c r="AW65" s="82"/>
      <c r="AX65" s="82"/>
      <c r="AY65" s="82"/>
      <c r="AZ65" s="82"/>
      <c r="BA65" s="82"/>
      <c r="BB65" s="82"/>
      <c r="BC65" s="82"/>
      <c r="BD65" s="82"/>
      <c r="BE65" s="82"/>
      <c r="BF65" s="82"/>
      <c r="BG65" s="82"/>
    </row>
    <row r="66" spans="1:59" ht="15.75" customHeight="1" x14ac:dyDescent="0.2">
      <c r="A66" s="40" t="s">
        <v>9</v>
      </c>
      <c r="B66" s="40"/>
      <c r="C66" s="40"/>
      <c r="D66" s="40"/>
      <c r="E66" s="40"/>
      <c r="F66" s="40"/>
    </row>
    <row r="68" spans="1:59" ht="15.75" customHeight="1" x14ac:dyDescent="0.2">
      <c r="A68" s="79" t="s">
        <v>69</v>
      </c>
      <c r="B68" s="80"/>
      <c r="C68" s="80"/>
      <c r="D68" s="80"/>
      <c r="E68" s="80"/>
      <c r="F68" s="80"/>
      <c r="G68" s="80"/>
      <c r="H68" s="80"/>
      <c r="I68" s="80"/>
      <c r="J68" s="80"/>
      <c r="K68" s="80"/>
      <c r="L68" s="80"/>
      <c r="M68" s="80"/>
      <c r="N68" s="80"/>
      <c r="O68" s="80"/>
      <c r="P68" s="80"/>
      <c r="Q68" s="80"/>
      <c r="R68" s="80"/>
      <c r="S68" s="80"/>
      <c r="T68" s="80"/>
      <c r="U68" s="80"/>
      <c r="V68" s="80"/>
      <c r="W68" s="81"/>
      <c r="X68" s="81"/>
      <c r="Y68" s="81"/>
      <c r="Z68" s="81"/>
      <c r="AA68" s="81"/>
      <c r="AB68" s="81"/>
      <c r="AC68" s="81"/>
      <c r="AD68" s="81"/>
      <c r="AE68" s="81"/>
      <c r="AF68" s="81"/>
      <c r="AG68" s="81"/>
      <c r="AH68" s="81"/>
      <c r="AI68" s="81"/>
      <c r="AJ68" s="81"/>
      <c r="AK68" s="81"/>
      <c r="AL68" s="81"/>
      <c r="AM68" s="81"/>
      <c r="AN68" s="6"/>
      <c r="AO68" s="41" t="s">
        <v>71</v>
      </c>
      <c r="AP68" s="24"/>
      <c r="AQ68" s="24"/>
      <c r="AR68" s="24"/>
      <c r="AS68" s="24"/>
      <c r="AT68" s="24"/>
      <c r="AU68" s="24"/>
      <c r="AV68" s="24"/>
      <c r="AW68" s="24"/>
      <c r="AX68" s="24"/>
      <c r="AY68" s="24"/>
      <c r="AZ68" s="24"/>
      <c r="BA68" s="24"/>
      <c r="BB68" s="24"/>
      <c r="BC68" s="24"/>
      <c r="BD68" s="24"/>
      <c r="BE68" s="24"/>
      <c r="BF68" s="24"/>
      <c r="BG68" s="24"/>
    </row>
    <row r="69" spans="1:59" x14ac:dyDescent="0.2">
      <c r="W69" s="82" t="s">
        <v>12</v>
      </c>
      <c r="X69" s="82"/>
      <c r="Y69" s="82"/>
      <c r="Z69" s="82"/>
      <c r="AA69" s="82"/>
      <c r="AB69" s="82"/>
      <c r="AC69" s="82"/>
      <c r="AD69" s="82"/>
      <c r="AE69" s="82"/>
      <c r="AF69" s="82"/>
      <c r="AG69" s="82"/>
      <c r="AH69" s="82"/>
      <c r="AI69" s="82"/>
      <c r="AJ69" s="82"/>
      <c r="AK69" s="82"/>
      <c r="AL69" s="82"/>
      <c r="AM69" s="82"/>
      <c r="AO69" s="82" t="s">
        <v>13</v>
      </c>
      <c r="AP69" s="82"/>
      <c r="AQ69" s="82"/>
      <c r="AR69" s="82"/>
      <c r="AS69" s="82"/>
      <c r="AT69" s="82"/>
      <c r="AU69" s="82"/>
      <c r="AV69" s="82"/>
      <c r="AW69" s="82"/>
      <c r="AX69" s="82"/>
      <c r="AY69" s="82"/>
      <c r="AZ69" s="82"/>
      <c r="BA69" s="82"/>
      <c r="BB69" s="82"/>
      <c r="BC69" s="82"/>
      <c r="BD69" s="82"/>
      <c r="BE69" s="82"/>
      <c r="BF69" s="82"/>
      <c r="BG69" s="82"/>
    </row>
  </sheetData>
  <mergeCells count="148">
    <mergeCell ref="A68:V68"/>
    <mergeCell ref="W68:AM68"/>
    <mergeCell ref="AO68:BG68"/>
    <mergeCell ref="W69:AM69"/>
    <mergeCell ref="AO69:BG69"/>
    <mergeCell ref="A64:V64"/>
    <mergeCell ref="W64:AM64"/>
    <mergeCell ref="AO64:BG64"/>
    <mergeCell ref="W65:AM65"/>
    <mergeCell ref="AO65:BG65"/>
    <mergeCell ref="A66:F66"/>
    <mergeCell ref="A57:F57"/>
    <mergeCell ref="G57:Y57"/>
    <mergeCell ref="Z57:AD57"/>
    <mergeCell ref="AE57:AN57"/>
    <mergeCell ref="AO57:AV57"/>
    <mergeCell ref="AW57:BD57"/>
    <mergeCell ref="BE57:BL57"/>
    <mergeCell ref="BE58:BL58"/>
    <mergeCell ref="A61:F61"/>
    <mergeCell ref="G61:Y61"/>
    <mergeCell ref="Z61:AD61"/>
    <mergeCell ref="AE61:AN61"/>
    <mergeCell ref="AO61:AV61"/>
    <mergeCell ref="AW61:BD61"/>
    <mergeCell ref="BE61:BL61"/>
    <mergeCell ref="A58:F58"/>
    <mergeCell ref="G58:Y58"/>
    <mergeCell ref="Z58:AD58"/>
    <mergeCell ref="AE58:AN58"/>
    <mergeCell ref="AO58:AV58"/>
    <mergeCell ref="AW58:BD58"/>
    <mergeCell ref="A53:X53"/>
    <mergeCell ref="Y53:AF53"/>
    <mergeCell ref="AG53:AN53"/>
    <mergeCell ref="AO53:AV53"/>
    <mergeCell ref="A55:BL55"/>
    <mergeCell ref="A56:F56"/>
    <mergeCell ref="G56:Y56"/>
    <mergeCell ref="Z56:AD56"/>
    <mergeCell ref="AE56:AN56"/>
    <mergeCell ref="AO56:AV56"/>
    <mergeCell ref="AW56:BD56"/>
    <mergeCell ref="BE56:BL56"/>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45:C45"/>
    <mergeCell ref="D45:AB45"/>
    <mergeCell ref="AC45:AJ45"/>
    <mergeCell ref="AK45:AR45"/>
    <mergeCell ref="AS45:AZ45"/>
    <mergeCell ref="BA45:BH45"/>
    <mergeCell ref="A44:C44"/>
    <mergeCell ref="D44:AB44"/>
    <mergeCell ref="AC44:AJ44"/>
    <mergeCell ref="AK44:AR44"/>
    <mergeCell ref="AS44:AZ44"/>
    <mergeCell ref="BA44:BH44"/>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33:BL33"/>
    <mergeCell ref="A34:F34"/>
    <mergeCell ref="G34:BL34"/>
    <mergeCell ref="A35:F35"/>
    <mergeCell ref="G35:BL35"/>
    <mergeCell ref="A36:F36"/>
    <mergeCell ref="G36:BL36"/>
    <mergeCell ref="A26:H26"/>
    <mergeCell ref="I26:S26"/>
    <mergeCell ref="T26:W26"/>
    <mergeCell ref="A28:BL28"/>
    <mergeCell ref="A29:BL29"/>
    <mergeCell ref="A31:K31"/>
    <mergeCell ref="L31:BL31"/>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L17:BL17"/>
    <mergeCell ref="A19:B19"/>
    <mergeCell ref="D19:J19"/>
    <mergeCell ref="L19:BL19"/>
    <mergeCell ref="AO7:BF7"/>
    <mergeCell ref="AO8:BF8"/>
    <mergeCell ref="AO9:BF9"/>
    <mergeCell ref="AO10:BF10"/>
    <mergeCell ref="A13:BL13"/>
    <mergeCell ref="A14:BL14"/>
    <mergeCell ref="AO1:BL1"/>
    <mergeCell ref="AO2:BL2"/>
    <mergeCell ref="AO3:BL3"/>
    <mergeCell ref="AO4:BL4"/>
    <mergeCell ref="AO5:BL5"/>
    <mergeCell ref="AO6:BF6"/>
    <mergeCell ref="G59:Y59"/>
    <mergeCell ref="G60:Y60"/>
    <mergeCell ref="A59:F59"/>
    <mergeCell ref="A60:F60"/>
    <mergeCell ref="Z59:AD59"/>
    <mergeCell ref="AE59:AN59"/>
    <mergeCell ref="AO59:AV59"/>
    <mergeCell ref="AW59:BD59"/>
    <mergeCell ref="BE59:BL59"/>
    <mergeCell ref="Z60:AD60"/>
    <mergeCell ref="AE60:AN60"/>
    <mergeCell ref="AO60:AV60"/>
    <mergeCell ref="AW60:BD60"/>
    <mergeCell ref="BE60:BL60"/>
    <mergeCell ref="A16:B16"/>
    <mergeCell ref="D16:J16"/>
    <mergeCell ref="L16:BL16"/>
    <mergeCell ref="D17:J17"/>
  </mergeCells>
  <conditionalFormatting sqref="D45:I45">
    <cfRule type="cellIs" dxfId="99" priority="4" stopIfTrue="1" operator="equal">
      <formula>$D44</formula>
    </cfRule>
  </conditionalFormatting>
  <conditionalFormatting sqref="G59:L61">
    <cfRule type="cellIs" dxfId="98" priority="1" stopIfTrue="1" operator="equal">
      <formula>$G52</formula>
    </cfRule>
  </conditionalFormatting>
  <pageMargins left="0.32" right="0.33" top="0.39370078740157499" bottom="0.39370078740157499" header="0" footer="0"/>
  <pageSetup paperSize="9" scale="77" fitToHeight="9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7"/>
  <sheetViews>
    <sheetView zoomScaleNormal="100" zoomScaleSheetLayoutView="100" workbookViewId="0">
      <selection activeCell="A8" sqref="A8:XFD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21" t="s">
        <v>54</v>
      </c>
      <c r="AP1" s="21"/>
      <c r="AQ1" s="21"/>
      <c r="AR1" s="21"/>
      <c r="AS1" s="21"/>
      <c r="AT1" s="21"/>
      <c r="AU1" s="21"/>
      <c r="AV1" s="21"/>
      <c r="AW1" s="21"/>
      <c r="AX1" s="21"/>
      <c r="AY1" s="21"/>
      <c r="AZ1" s="21"/>
      <c r="BA1" s="21"/>
      <c r="BB1" s="21"/>
      <c r="BC1" s="21"/>
      <c r="BD1" s="21"/>
      <c r="BE1" s="21"/>
      <c r="BF1" s="21"/>
      <c r="BG1" s="21"/>
      <c r="BH1" s="21"/>
      <c r="BI1" s="21"/>
      <c r="BJ1" s="21"/>
      <c r="BK1" s="21"/>
      <c r="BL1" s="21"/>
    </row>
    <row r="2" spans="1:65" ht="15.95" customHeight="1" x14ac:dyDescent="0.2">
      <c r="AO2" s="22" t="s">
        <v>0</v>
      </c>
      <c r="AP2" s="22"/>
      <c r="AQ2" s="22"/>
      <c r="AR2" s="22"/>
      <c r="AS2" s="22"/>
      <c r="AT2" s="22"/>
      <c r="AU2" s="22"/>
      <c r="AV2" s="22"/>
      <c r="AW2" s="22"/>
      <c r="AX2" s="22"/>
      <c r="AY2" s="22"/>
      <c r="AZ2" s="22"/>
      <c r="BA2" s="22"/>
      <c r="BB2" s="22"/>
      <c r="BC2" s="22"/>
      <c r="BD2" s="22"/>
      <c r="BE2" s="22"/>
      <c r="BF2" s="22"/>
      <c r="BG2" s="22"/>
      <c r="BH2" s="22"/>
      <c r="BI2" s="22"/>
      <c r="BJ2" s="22"/>
      <c r="BK2" s="22"/>
      <c r="BL2" s="22"/>
    </row>
    <row r="3" spans="1:65" ht="15" customHeight="1" x14ac:dyDescent="0.2">
      <c r="AO3" s="22" t="s">
        <v>1</v>
      </c>
      <c r="AP3" s="22"/>
      <c r="AQ3" s="22"/>
      <c r="AR3" s="22"/>
      <c r="AS3" s="22"/>
      <c r="AT3" s="22"/>
      <c r="AU3" s="22"/>
      <c r="AV3" s="22"/>
      <c r="AW3" s="22"/>
      <c r="AX3" s="22"/>
      <c r="AY3" s="22"/>
      <c r="AZ3" s="22"/>
      <c r="BA3" s="22"/>
      <c r="BB3" s="22"/>
      <c r="BC3" s="22"/>
      <c r="BD3" s="22"/>
      <c r="BE3" s="22"/>
      <c r="BF3" s="22"/>
      <c r="BG3" s="22"/>
      <c r="BH3" s="22"/>
      <c r="BI3" s="22"/>
      <c r="BJ3" s="22"/>
      <c r="BK3" s="22"/>
      <c r="BL3" s="22"/>
    </row>
    <row r="4" spans="1:65" ht="18.75" customHeight="1" x14ac:dyDescent="0.2">
      <c r="AO4" s="23" t="str">
        <f>КПК0116030!AO4</f>
        <v>Сватівська міська рада Луганської області</v>
      </c>
      <c r="AP4" s="24"/>
      <c r="AQ4" s="24"/>
      <c r="AR4" s="24"/>
      <c r="AS4" s="24"/>
      <c r="AT4" s="24"/>
      <c r="AU4" s="24"/>
      <c r="AV4" s="24"/>
      <c r="AW4" s="24"/>
      <c r="AX4" s="24"/>
      <c r="AY4" s="24"/>
      <c r="AZ4" s="24"/>
      <c r="BA4" s="24"/>
      <c r="BB4" s="24"/>
      <c r="BC4" s="24"/>
      <c r="BD4" s="24"/>
      <c r="BE4" s="24"/>
      <c r="BF4" s="24"/>
      <c r="BG4" s="24"/>
      <c r="BH4" s="24"/>
      <c r="BI4" s="24"/>
      <c r="BJ4" s="24"/>
      <c r="BK4" s="24"/>
      <c r="BL4" s="24"/>
    </row>
    <row r="5" spans="1:65" x14ac:dyDescent="0.2">
      <c r="AO5" s="25" t="s">
        <v>28</v>
      </c>
      <c r="AP5" s="25"/>
      <c r="AQ5" s="25"/>
      <c r="AR5" s="25"/>
      <c r="AS5" s="25"/>
      <c r="AT5" s="25"/>
      <c r="AU5" s="25"/>
      <c r="AV5" s="25"/>
      <c r="AW5" s="25"/>
      <c r="AX5" s="25"/>
      <c r="AY5" s="25"/>
      <c r="AZ5" s="25"/>
      <c r="BA5" s="25"/>
      <c r="BB5" s="25"/>
      <c r="BC5" s="25"/>
      <c r="BD5" s="25"/>
      <c r="BE5" s="25"/>
      <c r="BF5" s="25"/>
      <c r="BG5" s="25"/>
      <c r="BH5" s="25"/>
      <c r="BI5" s="25"/>
      <c r="BJ5" s="25"/>
      <c r="BK5" s="25"/>
      <c r="BL5" s="25"/>
    </row>
    <row r="6" spans="1:65" ht="4.5" customHeight="1" x14ac:dyDescent="0.2">
      <c r="AO6" s="26"/>
      <c r="AP6" s="26"/>
      <c r="AQ6" s="26"/>
      <c r="AR6" s="26"/>
      <c r="AS6" s="26"/>
      <c r="AT6" s="26"/>
      <c r="AU6" s="26"/>
      <c r="AV6" s="26"/>
      <c r="AW6" s="26"/>
      <c r="AX6" s="26"/>
      <c r="AY6" s="26"/>
      <c r="AZ6" s="26"/>
      <c r="BA6" s="26"/>
      <c r="BB6" s="26"/>
      <c r="BC6" s="26"/>
      <c r="BD6" s="26"/>
      <c r="BE6" s="26"/>
      <c r="BF6" s="26"/>
    </row>
    <row r="7" spans="1:65" ht="17.25" customHeight="1" x14ac:dyDescent="0.2">
      <c r="AO7" s="22" t="str">
        <f>КПК0116030!AO7</f>
        <v>Розпорядження міського голови</v>
      </c>
      <c r="AP7" s="22"/>
      <c r="AQ7" s="22"/>
      <c r="AR7" s="22"/>
      <c r="AS7" s="22"/>
      <c r="AT7" s="22"/>
      <c r="AU7" s="22"/>
      <c r="AV7" s="22"/>
      <c r="AW7" s="22"/>
      <c r="AX7" s="22"/>
      <c r="AY7" s="22"/>
      <c r="AZ7" s="22"/>
      <c r="BA7" s="22"/>
      <c r="BB7" s="22"/>
      <c r="BC7" s="22"/>
      <c r="BD7" s="22"/>
      <c r="BE7" s="22"/>
      <c r="BF7" s="22"/>
      <c r="BM7" s="2"/>
    </row>
    <row r="8" spans="1:65" ht="21" customHeight="1" x14ac:dyDescent="0.2">
      <c r="AO8" s="41" t="s">
        <v>67</v>
      </c>
      <c r="AP8" s="24"/>
      <c r="AQ8" s="24"/>
      <c r="AR8" s="24"/>
      <c r="AS8" s="24"/>
      <c r="AT8" s="24"/>
      <c r="AU8" s="24"/>
      <c r="AV8" s="24"/>
      <c r="AW8" s="24"/>
      <c r="AX8" s="24"/>
      <c r="AY8" s="24"/>
      <c r="AZ8" s="24"/>
      <c r="BA8" s="24"/>
      <c r="BB8" s="24"/>
      <c r="BC8" s="24"/>
      <c r="BD8" s="24"/>
      <c r="BE8" s="24"/>
      <c r="BF8" s="24"/>
    </row>
    <row r="9" spans="1:65" ht="15.95" customHeight="1" x14ac:dyDescent="0.2">
      <c r="AO9" s="26" t="s">
        <v>2</v>
      </c>
      <c r="AP9" s="26"/>
      <c r="AQ9" s="26"/>
      <c r="AR9" s="26"/>
      <c r="AS9" s="26"/>
      <c r="AT9" s="26"/>
      <c r="AU9" s="26"/>
      <c r="AV9" s="26"/>
      <c r="AW9" s="26"/>
      <c r="AX9" s="26"/>
      <c r="AY9" s="26"/>
      <c r="AZ9" s="26"/>
      <c r="BA9" s="26"/>
      <c r="BB9" s="26"/>
      <c r="BC9" s="26"/>
      <c r="BD9" s="26"/>
      <c r="BE9" s="26"/>
      <c r="BF9" s="26"/>
    </row>
    <row r="10" spans="1:65" ht="15.95" customHeight="1" x14ac:dyDescent="0.2">
      <c r="AO10" s="42" t="str">
        <f>КПК0116030!AO10</f>
        <v>від 25 січня 2019 року  № 20</v>
      </c>
      <c r="AP10" s="42"/>
      <c r="AQ10" s="42"/>
      <c r="AR10" s="42"/>
      <c r="AS10" s="42"/>
      <c r="AT10" s="42"/>
      <c r="AU10" s="42"/>
      <c r="AV10" s="42"/>
      <c r="AW10" s="42"/>
      <c r="AX10" s="42"/>
      <c r="AY10" s="42"/>
      <c r="AZ10" s="42"/>
      <c r="BA10" s="42"/>
      <c r="BB10" s="42"/>
      <c r="BC10" s="42"/>
      <c r="BD10" s="42"/>
      <c r="BE10" s="42"/>
      <c r="BF10" s="42"/>
    </row>
    <row r="11" spans="1:65" ht="23.25" customHeight="1" x14ac:dyDescent="0.2"/>
    <row r="13" spans="1:65" ht="15.75" customHeight="1" x14ac:dyDescent="0.2">
      <c r="A13" s="43" t="s">
        <v>29</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row>
    <row r="14" spans="1:65" ht="15.75" customHeight="1" x14ac:dyDescent="0.2">
      <c r="A14" s="43" t="s">
        <v>73</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35">
        <v>1</v>
      </c>
      <c r="B16" s="35"/>
      <c r="C16" s="16"/>
      <c r="D16" s="36" t="s">
        <v>66</v>
      </c>
      <c r="E16" s="37"/>
      <c r="F16" s="37"/>
      <c r="G16" s="37"/>
      <c r="H16" s="37"/>
      <c r="I16" s="37"/>
      <c r="J16" s="37"/>
      <c r="K16" s="16"/>
      <c r="L16" s="38" t="str">
        <f>КПК0116030!L16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row>
    <row r="17" spans="1:64" ht="15.95" customHeight="1" x14ac:dyDescent="0.2">
      <c r="A17" s="9"/>
      <c r="B17" s="9"/>
      <c r="C17" s="9"/>
      <c r="D17" s="39" t="s">
        <v>30</v>
      </c>
      <c r="E17" s="39"/>
      <c r="F17" s="39"/>
      <c r="G17" s="39"/>
      <c r="H17" s="39"/>
      <c r="I17" s="39"/>
      <c r="J17" s="39"/>
      <c r="K17" s="9"/>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35" t="s">
        <v>10</v>
      </c>
      <c r="B19" s="35"/>
      <c r="C19" s="16"/>
      <c r="D19" s="36" t="s">
        <v>76</v>
      </c>
      <c r="E19" s="37"/>
      <c r="F19" s="37"/>
      <c r="G19" s="37"/>
      <c r="H19" s="37"/>
      <c r="I19" s="37"/>
      <c r="J19" s="37"/>
      <c r="K19" s="16"/>
      <c r="L19" s="38"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row>
    <row r="20" spans="1:64" ht="15.95" customHeight="1" x14ac:dyDescent="0.2">
      <c r="A20" s="9"/>
      <c r="B20" s="9"/>
      <c r="C20" s="9"/>
      <c r="D20" s="39" t="s">
        <v>30</v>
      </c>
      <c r="E20" s="39"/>
      <c r="F20" s="39"/>
      <c r="G20" s="39"/>
      <c r="H20" s="39"/>
      <c r="I20" s="39"/>
      <c r="J20" s="39"/>
      <c r="K20" s="9"/>
      <c r="L20" s="40" t="s">
        <v>4</v>
      </c>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31.5" customHeight="1" x14ac:dyDescent="0.2">
      <c r="A22" s="35">
        <v>3</v>
      </c>
      <c r="B22" s="35"/>
      <c r="C22" s="16"/>
      <c r="D22" s="36" t="s">
        <v>97</v>
      </c>
      <c r="E22" s="37"/>
      <c r="F22" s="37"/>
      <c r="G22" s="37"/>
      <c r="H22" s="37"/>
      <c r="I22" s="37"/>
      <c r="J22" s="37"/>
      <c r="K22" s="16"/>
      <c r="L22" s="36" t="s">
        <v>99</v>
      </c>
      <c r="M22" s="37"/>
      <c r="N22" s="37"/>
      <c r="O22" s="37"/>
      <c r="P22" s="37"/>
      <c r="Q22" s="37"/>
      <c r="R22" s="37"/>
      <c r="S22" s="37"/>
      <c r="T22" s="37"/>
      <c r="U22" s="37"/>
      <c r="V22" s="37"/>
      <c r="W22" s="37"/>
      <c r="X22" s="37"/>
      <c r="Y22" s="37"/>
      <c r="Z22" s="37"/>
      <c r="AA22" s="37"/>
      <c r="AB22" s="37"/>
      <c r="AC22" s="38" t="s">
        <v>98</v>
      </c>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row>
    <row r="23" spans="1:64" ht="20.100000000000001" customHeight="1" x14ac:dyDescent="0.2">
      <c r="A23" s="9"/>
      <c r="B23" s="9"/>
      <c r="C23" s="9"/>
      <c r="D23" s="44" t="s">
        <v>30</v>
      </c>
      <c r="E23" s="44"/>
      <c r="F23" s="44"/>
      <c r="G23" s="44"/>
      <c r="H23" s="44"/>
      <c r="I23" s="44"/>
      <c r="J23" s="44"/>
      <c r="K23" s="9"/>
      <c r="L23" s="40" t="s">
        <v>31</v>
      </c>
      <c r="M23" s="40"/>
      <c r="N23" s="40"/>
      <c r="O23" s="40"/>
      <c r="P23" s="40"/>
      <c r="Q23" s="40"/>
      <c r="R23" s="40"/>
      <c r="S23" s="40"/>
      <c r="T23" s="40"/>
      <c r="U23" s="40"/>
      <c r="V23" s="40"/>
      <c r="W23" s="40"/>
      <c r="X23" s="40"/>
      <c r="Y23" s="40"/>
      <c r="Z23" s="40"/>
      <c r="AA23" s="40"/>
      <c r="AB23" s="40"/>
      <c r="AC23" s="40" t="s">
        <v>5</v>
      </c>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45" t="s">
        <v>6</v>
      </c>
      <c r="B25" s="45"/>
      <c r="C25" s="45"/>
      <c r="D25" s="45"/>
      <c r="E25" s="45"/>
      <c r="F25" s="45"/>
      <c r="G25" s="45"/>
      <c r="H25" s="45"/>
      <c r="I25" s="45"/>
      <c r="J25" s="45"/>
      <c r="K25" s="45"/>
      <c r="L25" s="45"/>
      <c r="M25" s="45"/>
      <c r="N25" s="45"/>
      <c r="O25" s="45"/>
      <c r="P25" s="45"/>
      <c r="Q25" s="45"/>
      <c r="R25" s="45"/>
      <c r="S25" s="45"/>
      <c r="T25" s="45"/>
      <c r="U25" s="46">
        <v>100000</v>
      </c>
      <c r="V25" s="46"/>
      <c r="W25" s="46"/>
      <c r="X25" s="46"/>
      <c r="Y25" s="46"/>
      <c r="Z25" s="46"/>
      <c r="AA25" s="46"/>
      <c r="AB25" s="46"/>
      <c r="AC25" s="46"/>
      <c r="AD25" s="46"/>
      <c r="AE25" s="47" t="s">
        <v>34</v>
      </c>
      <c r="AF25" s="47"/>
      <c r="AG25" s="47"/>
      <c r="AH25" s="47"/>
      <c r="AI25" s="47"/>
      <c r="AJ25" s="47"/>
      <c r="AK25" s="47"/>
      <c r="AL25" s="47"/>
      <c r="AM25" s="47"/>
      <c r="AN25" s="47"/>
      <c r="AO25" s="47"/>
      <c r="AP25" s="47"/>
      <c r="AQ25" s="47"/>
      <c r="AR25" s="47"/>
      <c r="AS25" s="46">
        <v>100000</v>
      </c>
      <c r="AT25" s="46"/>
      <c r="AU25" s="46"/>
      <c r="AV25" s="46"/>
      <c r="AW25" s="46"/>
      <c r="AX25" s="46"/>
      <c r="AY25" s="46"/>
      <c r="AZ25" s="46"/>
      <c r="BA25" s="46"/>
      <c r="BB25" s="46"/>
      <c r="BC25" s="4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46">
        <v>0</v>
      </c>
      <c r="J26" s="46"/>
      <c r="K26" s="46"/>
      <c r="L26" s="46"/>
      <c r="M26" s="46"/>
      <c r="N26" s="46"/>
      <c r="O26" s="46"/>
      <c r="P26" s="46"/>
      <c r="Q26" s="46"/>
      <c r="R26" s="46"/>
      <c r="S26" s="4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22" t="s">
        <v>35</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row>
    <row r="29" spans="1:64" ht="34.5" customHeight="1" x14ac:dyDescent="0.2">
      <c r="A29" s="90" t="str">
        <f>КПК0116030!A29</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48" t="s">
        <v>37</v>
      </c>
      <c r="B31" s="48"/>
      <c r="C31" s="48"/>
      <c r="D31" s="48"/>
      <c r="E31" s="48"/>
      <c r="F31" s="48"/>
      <c r="G31" s="48"/>
      <c r="H31" s="48"/>
      <c r="I31" s="48"/>
      <c r="J31" s="48"/>
      <c r="K31" s="48"/>
      <c r="L31" s="103" t="s">
        <v>186</v>
      </c>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27.75" customHeight="1" x14ac:dyDescent="0.2">
      <c r="A34" s="49" t="s">
        <v>46</v>
      </c>
      <c r="B34" s="49"/>
      <c r="C34" s="49"/>
      <c r="D34" s="49"/>
      <c r="E34" s="49"/>
      <c r="F34" s="49"/>
      <c r="G34" s="50" t="s">
        <v>39</v>
      </c>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2"/>
    </row>
    <row r="35" spans="1:79" ht="15.75" x14ac:dyDescent="0.2">
      <c r="A35" s="53">
        <v>1</v>
      </c>
      <c r="B35" s="53"/>
      <c r="C35" s="53"/>
      <c r="D35" s="53"/>
      <c r="E35" s="53"/>
      <c r="F35" s="53"/>
      <c r="G35" s="50">
        <v>2</v>
      </c>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2"/>
    </row>
    <row r="36" spans="1:79" ht="10.5" hidden="1" customHeight="1" x14ac:dyDescent="0.2">
      <c r="A36" s="30" t="s">
        <v>14</v>
      </c>
      <c r="B36" s="30"/>
      <c r="C36" s="30"/>
      <c r="D36" s="30"/>
      <c r="E36" s="30"/>
      <c r="F36" s="30"/>
      <c r="G36" s="54" t="s">
        <v>15</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19</v>
      </c>
    </row>
    <row r="37" spans="1:79" ht="10.5" customHeight="1" x14ac:dyDescent="0.2">
      <c r="A37" s="30">
        <v>1</v>
      </c>
      <c r="B37" s="30"/>
      <c r="C37" s="30"/>
      <c r="D37" s="30"/>
      <c r="E37" s="30"/>
      <c r="F37" s="30"/>
      <c r="G37" s="27" t="s">
        <v>187</v>
      </c>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9"/>
    </row>
    <row r="38" spans="1:79" ht="10.5" customHeight="1" x14ac:dyDescent="0.2">
      <c r="A38" s="30">
        <v>2</v>
      </c>
      <c r="B38" s="30"/>
      <c r="C38" s="30"/>
      <c r="D38" s="30"/>
      <c r="E38" s="30"/>
      <c r="F38" s="30"/>
      <c r="G38" s="27" t="s">
        <v>188</v>
      </c>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9"/>
    </row>
    <row r="39" spans="1:79" ht="10.5" customHeight="1" x14ac:dyDescent="0.2">
      <c r="A39" s="30"/>
      <c r="B39" s="30"/>
      <c r="C39" s="30"/>
      <c r="D39" s="30"/>
      <c r="E39" s="30"/>
      <c r="F39" s="30"/>
      <c r="G39" s="27"/>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9"/>
    </row>
    <row r="40" spans="1:79" x14ac:dyDescent="0.2">
      <c r="A40" s="30"/>
      <c r="B40" s="30"/>
      <c r="C40" s="30"/>
      <c r="D40" s="30"/>
      <c r="E40" s="30"/>
      <c r="F40" s="30"/>
      <c r="G40" s="27"/>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9"/>
      <c r="CA40" s="1" t="s">
        <v>20</v>
      </c>
    </row>
    <row r="41" spans="1:79" x14ac:dyDescent="0.2">
      <c r="A41" s="3"/>
      <c r="B41" s="3"/>
      <c r="C41" s="3"/>
      <c r="D41" s="3"/>
      <c r="E41" s="3"/>
      <c r="F41" s="3"/>
      <c r="G41" s="3"/>
      <c r="H41" s="3"/>
      <c r="I41" s="3"/>
      <c r="J41" s="3"/>
      <c r="K41" s="3"/>
      <c r="L41" s="3"/>
      <c r="M41" s="3"/>
      <c r="N41" s="3"/>
      <c r="O41" s="3"/>
      <c r="P41" s="3"/>
      <c r="Q41" s="3"/>
      <c r="R41" s="3"/>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row>
    <row r="42" spans="1:79" ht="15.75" customHeight="1" x14ac:dyDescent="0.2">
      <c r="A42" s="22" t="s">
        <v>40</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row>
    <row r="43" spans="1:79" ht="15" customHeight="1" x14ac:dyDescent="0.2">
      <c r="A43" s="62" t="s">
        <v>72</v>
      </c>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7"/>
      <c r="BJ43" s="7"/>
      <c r="BK43" s="7"/>
      <c r="BL43" s="7"/>
    </row>
    <row r="44" spans="1:79" ht="15.95" customHeight="1" x14ac:dyDescent="0.2">
      <c r="A44" s="53" t="s">
        <v>46</v>
      </c>
      <c r="B44" s="53"/>
      <c r="C44" s="53"/>
      <c r="D44" s="63" t="s">
        <v>43</v>
      </c>
      <c r="E44" s="44"/>
      <c r="F44" s="44"/>
      <c r="G44" s="44"/>
      <c r="H44" s="44"/>
      <c r="I44" s="44"/>
      <c r="J44" s="44"/>
      <c r="K44" s="44"/>
      <c r="L44" s="44"/>
      <c r="M44" s="44"/>
      <c r="N44" s="44"/>
      <c r="O44" s="44"/>
      <c r="P44" s="44"/>
      <c r="Q44" s="44"/>
      <c r="R44" s="44"/>
      <c r="S44" s="44"/>
      <c r="T44" s="44"/>
      <c r="U44" s="44"/>
      <c r="V44" s="44"/>
      <c r="W44" s="44"/>
      <c r="X44" s="44"/>
      <c r="Y44" s="44"/>
      <c r="Z44" s="44"/>
      <c r="AA44" s="44"/>
      <c r="AB44" s="64"/>
      <c r="AC44" s="53" t="s">
        <v>47</v>
      </c>
      <c r="AD44" s="53"/>
      <c r="AE44" s="53"/>
      <c r="AF44" s="53"/>
      <c r="AG44" s="53"/>
      <c r="AH44" s="53"/>
      <c r="AI44" s="53"/>
      <c r="AJ44" s="53"/>
      <c r="AK44" s="53" t="s">
        <v>48</v>
      </c>
      <c r="AL44" s="53"/>
      <c r="AM44" s="53"/>
      <c r="AN44" s="53"/>
      <c r="AO44" s="53"/>
      <c r="AP44" s="53"/>
      <c r="AQ44" s="53"/>
      <c r="AR44" s="53"/>
      <c r="AS44" s="53" t="s">
        <v>44</v>
      </c>
      <c r="AT44" s="53"/>
      <c r="AU44" s="53"/>
      <c r="AV44" s="53"/>
      <c r="AW44" s="53"/>
      <c r="AX44" s="53"/>
      <c r="AY44" s="53"/>
      <c r="AZ44" s="53"/>
      <c r="BA44" s="53" t="s">
        <v>45</v>
      </c>
      <c r="BB44" s="53"/>
      <c r="BC44" s="53"/>
      <c r="BD44" s="53"/>
      <c r="BE44" s="53"/>
      <c r="BF44" s="53"/>
      <c r="BG44" s="53"/>
      <c r="BH44" s="53"/>
    </row>
    <row r="45" spans="1:79" ht="29.1" customHeight="1" x14ac:dyDescent="0.2">
      <c r="A45" s="53"/>
      <c r="B45" s="53"/>
      <c r="C45" s="53"/>
      <c r="D45" s="65"/>
      <c r="E45" s="66"/>
      <c r="F45" s="66"/>
      <c r="G45" s="66"/>
      <c r="H45" s="66"/>
      <c r="I45" s="66"/>
      <c r="J45" s="66"/>
      <c r="K45" s="66"/>
      <c r="L45" s="66"/>
      <c r="M45" s="66"/>
      <c r="N45" s="66"/>
      <c r="O45" s="66"/>
      <c r="P45" s="66"/>
      <c r="Q45" s="66"/>
      <c r="R45" s="66"/>
      <c r="S45" s="66"/>
      <c r="T45" s="66"/>
      <c r="U45" s="66"/>
      <c r="V45" s="66"/>
      <c r="W45" s="66"/>
      <c r="X45" s="66"/>
      <c r="Y45" s="66"/>
      <c r="Z45" s="66"/>
      <c r="AA45" s="66"/>
      <c r="AB45" s="67"/>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row>
    <row r="46" spans="1:79" ht="15.75" x14ac:dyDescent="0.2">
      <c r="A46" s="53">
        <v>1</v>
      </c>
      <c r="B46" s="53"/>
      <c r="C46" s="53"/>
      <c r="D46" s="59">
        <v>2</v>
      </c>
      <c r="E46" s="60"/>
      <c r="F46" s="60"/>
      <c r="G46" s="60"/>
      <c r="H46" s="60"/>
      <c r="I46" s="60"/>
      <c r="J46" s="60"/>
      <c r="K46" s="60"/>
      <c r="L46" s="60"/>
      <c r="M46" s="60"/>
      <c r="N46" s="60"/>
      <c r="O46" s="60"/>
      <c r="P46" s="60"/>
      <c r="Q46" s="60"/>
      <c r="R46" s="60"/>
      <c r="S46" s="60"/>
      <c r="T46" s="60"/>
      <c r="U46" s="60"/>
      <c r="V46" s="60"/>
      <c r="W46" s="60"/>
      <c r="X46" s="60"/>
      <c r="Y46" s="60"/>
      <c r="Z46" s="60"/>
      <c r="AA46" s="60"/>
      <c r="AB46" s="61"/>
      <c r="AC46" s="53">
        <v>3</v>
      </c>
      <c r="AD46" s="53"/>
      <c r="AE46" s="53"/>
      <c r="AF46" s="53"/>
      <c r="AG46" s="53"/>
      <c r="AH46" s="53"/>
      <c r="AI46" s="53"/>
      <c r="AJ46" s="53"/>
      <c r="AK46" s="53">
        <v>4</v>
      </c>
      <c r="AL46" s="53"/>
      <c r="AM46" s="53"/>
      <c r="AN46" s="53"/>
      <c r="AO46" s="53"/>
      <c r="AP46" s="53"/>
      <c r="AQ46" s="53"/>
      <c r="AR46" s="53"/>
      <c r="AS46" s="53">
        <v>5</v>
      </c>
      <c r="AT46" s="53"/>
      <c r="AU46" s="53"/>
      <c r="AV46" s="53"/>
      <c r="AW46" s="53"/>
      <c r="AX46" s="53"/>
      <c r="AY46" s="53"/>
      <c r="AZ46" s="53"/>
      <c r="BA46" s="53">
        <v>6</v>
      </c>
      <c r="BB46" s="53"/>
      <c r="BC46" s="53"/>
      <c r="BD46" s="53"/>
      <c r="BE46" s="53"/>
      <c r="BF46" s="53"/>
      <c r="BG46" s="53"/>
      <c r="BH46" s="53"/>
    </row>
    <row r="47" spans="1:79" s="5" customFormat="1" hidden="1" x14ac:dyDescent="0.2">
      <c r="A47" s="30" t="s">
        <v>14</v>
      </c>
      <c r="B47" s="30"/>
      <c r="C47" s="30"/>
      <c r="D47" s="73" t="s">
        <v>15</v>
      </c>
      <c r="E47" s="74"/>
      <c r="F47" s="74"/>
      <c r="G47" s="74"/>
      <c r="H47" s="74"/>
      <c r="I47" s="74"/>
      <c r="J47" s="74"/>
      <c r="K47" s="74"/>
      <c r="L47" s="74"/>
      <c r="M47" s="74"/>
      <c r="N47" s="74"/>
      <c r="O47" s="74"/>
      <c r="P47" s="74"/>
      <c r="Q47" s="74"/>
      <c r="R47" s="74"/>
      <c r="S47" s="74"/>
      <c r="T47" s="74"/>
      <c r="U47" s="74"/>
      <c r="V47" s="74"/>
      <c r="W47" s="74"/>
      <c r="X47" s="74"/>
      <c r="Y47" s="74"/>
      <c r="Z47" s="74"/>
      <c r="AA47" s="74"/>
      <c r="AB47" s="75"/>
      <c r="AC47" s="76" t="s">
        <v>16</v>
      </c>
      <c r="AD47" s="76"/>
      <c r="AE47" s="76"/>
      <c r="AF47" s="76"/>
      <c r="AG47" s="76"/>
      <c r="AH47" s="76"/>
      <c r="AI47" s="76"/>
      <c r="AJ47" s="76"/>
      <c r="AK47" s="76" t="s">
        <v>17</v>
      </c>
      <c r="AL47" s="76"/>
      <c r="AM47" s="76"/>
      <c r="AN47" s="76"/>
      <c r="AO47" s="76"/>
      <c r="AP47" s="76"/>
      <c r="AQ47" s="76"/>
      <c r="AR47" s="76"/>
      <c r="AS47" s="31" t="s">
        <v>41</v>
      </c>
      <c r="AT47" s="76"/>
      <c r="AU47" s="76"/>
      <c r="AV47" s="76"/>
      <c r="AW47" s="76"/>
      <c r="AX47" s="76"/>
      <c r="AY47" s="76"/>
      <c r="AZ47" s="76"/>
      <c r="BA47" s="31" t="s">
        <v>42</v>
      </c>
      <c r="BB47" s="76"/>
      <c r="BC47" s="76"/>
      <c r="BD47" s="76"/>
      <c r="BE47" s="76"/>
      <c r="BF47" s="76"/>
      <c r="BG47" s="76"/>
      <c r="BH47" s="76"/>
      <c r="CA47" s="5" t="s">
        <v>21</v>
      </c>
    </row>
    <row r="48" spans="1:79" s="5" customFormat="1" x14ac:dyDescent="0.2">
      <c r="A48" s="68">
        <v>1</v>
      </c>
      <c r="B48" s="68"/>
      <c r="C48" s="68"/>
      <c r="D48" s="69" t="s">
        <v>189</v>
      </c>
      <c r="E48" s="70"/>
      <c r="F48" s="70"/>
      <c r="G48" s="70"/>
      <c r="H48" s="70"/>
      <c r="I48" s="70"/>
      <c r="J48" s="70"/>
      <c r="K48" s="70"/>
      <c r="L48" s="70"/>
      <c r="M48" s="70"/>
      <c r="N48" s="70"/>
      <c r="O48" s="70"/>
      <c r="P48" s="70"/>
      <c r="Q48" s="70"/>
      <c r="R48" s="70"/>
      <c r="S48" s="70"/>
      <c r="T48" s="70"/>
      <c r="U48" s="70"/>
      <c r="V48" s="70"/>
      <c r="W48" s="70"/>
      <c r="X48" s="70"/>
      <c r="Y48" s="70"/>
      <c r="Z48" s="70"/>
      <c r="AA48" s="70"/>
      <c r="AB48" s="71"/>
      <c r="AC48" s="72">
        <v>10000</v>
      </c>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f t="shared" ref="BA48:BA50" si="0">AC48+AK48</f>
        <v>10000</v>
      </c>
      <c r="BB48" s="72"/>
      <c r="BC48" s="72"/>
      <c r="BD48" s="72"/>
      <c r="BE48" s="72"/>
      <c r="BF48" s="72"/>
      <c r="BG48" s="72"/>
      <c r="BH48" s="72"/>
    </row>
    <row r="49" spans="1:79" s="5" customFormat="1" x14ac:dyDescent="0.2">
      <c r="A49" s="68">
        <v>4</v>
      </c>
      <c r="B49" s="68"/>
      <c r="C49" s="68"/>
      <c r="D49" s="69" t="s">
        <v>190</v>
      </c>
      <c r="E49" s="70"/>
      <c r="F49" s="70"/>
      <c r="G49" s="70"/>
      <c r="H49" s="70"/>
      <c r="I49" s="70"/>
      <c r="J49" s="70"/>
      <c r="K49" s="70"/>
      <c r="L49" s="70"/>
      <c r="M49" s="70"/>
      <c r="N49" s="70"/>
      <c r="O49" s="70"/>
      <c r="P49" s="70"/>
      <c r="Q49" s="70"/>
      <c r="R49" s="70"/>
      <c r="S49" s="70"/>
      <c r="T49" s="70"/>
      <c r="U49" s="70"/>
      <c r="V49" s="70"/>
      <c r="W49" s="70"/>
      <c r="X49" s="70"/>
      <c r="Y49" s="70"/>
      <c r="Z49" s="70"/>
      <c r="AA49" s="70"/>
      <c r="AB49" s="71"/>
      <c r="AC49" s="72">
        <v>63600</v>
      </c>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f t="shared" ref="BA49" si="1">AC49+AK49</f>
        <v>63600</v>
      </c>
      <c r="BB49" s="72"/>
      <c r="BC49" s="72"/>
      <c r="BD49" s="72"/>
      <c r="BE49" s="72"/>
      <c r="BF49" s="72"/>
      <c r="BG49" s="72"/>
      <c r="BH49" s="72"/>
    </row>
    <row r="50" spans="1:79" s="5" customFormat="1" x14ac:dyDescent="0.2">
      <c r="A50" s="68">
        <v>5</v>
      </c>
      <c r="B50" s="68"/>
      <c r="C50" s="68"/>
      <c r="D50" s="69" t="s">
        <v>191</v>
      </c>
      <c r="E50" s="70"/>
      <c r="F50" s="70"/>
      <c r="G50" s="70"/>
      <c r="H50" s="70"/>
      <c r="I50" s="70"/>
      <c r="J50" s="70"/>
      <c r="K50" s="70"/>
      <c r="L50" s="70"/>
      <c r="M50" s="70"/>
      <c r="N50" s="70"/>
      <c r="O50" s="70"/>
      <c r="P50" s="70"/>
      <c r="Q50" s="70"/>
      <c r="R50" s="70"/>
      <c r="S50" s="70"/>
      <c r="T50" s="70"/>
      <c r="U50" s="70"/>
      <c r="V50" s="70"/>
      <c r="W50" s="70"/>
      <c r="X50" s="70"/>
      <c r="Y50" s="70"/>
      <c r="Z50" s="70"/>
      <c r="AA50" s="70"/>
      <c r="AB50" s="71"/>
      <c r="AC50" s="72">
        <v>26400</v>
      </c>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f t="shared" si="0"/>
        <v>26400</v>
      </c>
      <c r="BB50" s="72"/>
      <c r="BC50" s="72"/>
      <c r="BD50" s="72"/>
      <c r="BE50" s="72"/>
      <c r="BF50" s="72"/>
      <c r="BG50" s="72"/>
      <c r="BH50" s="72"/>
    </row>
    <row r="51" spans="1:79" s="5" customFormat="1" x14ac:dyDescent="0.2">
      <c r="A51" s="68"/>
      <c r="B51" s="68"/>
      <c r="C51" s="68"/>
      <c r="D51" s="69" t="s">
        <v>64</v>
      </c>
      <c r="E51" s="70"/>
      <c r="F51" s="70"/>
      <c r="G51" s="70"/>
      <c r="H51" s="70"/>
      <c r="I51" s="70"/>
      <c r="J51" s="70"/>
      <c r="K51" s="70"/>
      <c r="L51" s="70"/>
      <c r="M51" s="70"/>
      <c r="N51" s="70"/>
      <c r="O51" s="70"/>
      <c r="P51" s="70"/>
      <c r="Q51" s="70"/>
      <c r="R51" s="70"/>
      <c r="S51" s="70"/>
      <c r="T51" s="70"/>
      <c r="U51" s="70"/>
      <c r="V51" s="70"/>
      <c r="W51" s="70"/>
      <c r="X51" s="70"/>
      <c r="Y51" s="70"/>
      <c r="Z51" s="70"/>
      <c r="AA51" s="70"/>
      <c r="AB51" s="71"/>
      <c r="AC51" s="72">
        <f>SUM(AC48:AJ50)</f>
        <v>100000</v>
      </c>
      <c r="AD51" s="72"/>
      <c r="AE51" s="72"/>
      <c r="AF51" s="72"/>
      <c r="AG51" s="72"/>
      <c r="AH51" s="72"/>
      <c r="AI51" s="72"/>
      <c r="AJ51" s="72"/>
      <c r="AK51" s="72">
        <f>SUM(AK48:AR50)</f>
        <v>0</v>
      </c>
      <c r="AL51" s="72"/>
      <c r="AM51" s="72"/>
      <c r="AN51" s="72"/>
      <c r="AO51" s="72"/>
      <c r="AP51" s="72"/>
      <c r="AQ51" s="72"/>
      <c r="AR51" s="72"/>
      <c r="AS51" s="72">
        <f t="shared" ref="AS51" si="2">SUM(AS48:AZ50)</f>
        <v>0</v>
      </c>
      <c r="AT51" s="72"/>
      <c r="AU51" s="72"/>
      <c r="AV51" s="72"/>
      <c r="AW51" s="72"/>
      <c r="AX51" s="72"/>
      <c r="AY51" s="72"/>
      <c r="AZ51" s="72"/>
      <c r="BA51" s="72">
        <f>AC51+AK51</f>
        <v>100000</v>
      </c>
      <c r="BB51" s="72"/>
      <c r="BC51" s="72"/>
      <c r="BD51" s="72"/>
      <c r="BE51" s="72"/>
      <c r="BF51" s="72"/>
      <c r="BG51" s="72"/>
      <c r="BH51" s="72"/>
      <c r="CA51" s="5" t="s">
        <v>22</v>
      </c>
    </row>
    <row r="53" spans="1:79" ht="15.75" customHeight="1" x14ac:dyDescent="0.2">
      <c r="A53" s="22" t="s">
        <v>49</v>
      </c>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row>
    <row r="54" spans="1:79" ht="15" customHeight="1" x14ac:dyDescent="0.2">
      <c r="A54" s="77" t="s">
        <v>72</v>
      </c>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
      <c r="AX54" s="7"/>
      <c r="AY54" s="7"/>
      <c r="AZ54" s="7"/>
      <c r="BA54" s="7"/>
      <c r="BB54" s="7"/>
      <c r="BC54" s="7"/>
      <c r="BD54" s="7"/>
      <c r="BE54" s="7"/>
      <c r="BF54" s="7"/>
      <c r="BG54" s="7"/>
      <c r="BH54" s="7"/>
      <c r="BI54" s="7"/>
      <c r="BJ54" s="7"/>
      <c r="BK54" s="7"/>
      <c r="BL54" s="7"/>
    </row>
    <row r="55" spans="1:79" ht="15.95" customHeight="1" x14ac:dyDescent="0.2">
      <c r="A55" s="63" t="s">
        <v>11</v>
      </c>
      <c r="B55" s="44"/>
      <c r="C55" s="44"/>
      <c r="D55" s="44"/>
      <c r="E55" s="44"/>
      <c r="F55" s="44"/>
      <c r="G55" s="44"/>
      <c r="H55" s="44"/>
      <c r="I55" s="44"/>
      <c r="J55" s="44"/>
      <c r="K55" s="44"/>
      <c r="L55" s="44"/>
      <c r="M55" s="44"/>
      <c r="N55" s="44"/>
      <c r="O55" s="44"/>
      <c r="P55" s="44"/>
      <c r="Q55" s="44"/>
      <c r="R55" s="44"/>
      <c r="S55" s="44"/>
      <c r="T55" s="44"/>
      <c r="U55" s="44"/>
      <c r="V55" s="44"/>
      <c r="W55" s="44"/>
      <c r="X55" s="64"/>
      <c r="Y55" s="53" t="s">
        <v>47</v>
      </c>
      <c r="Z55" s="53"/>
      <c r="AA55" s="53"/>
      <c r="AB55" s="53"/>
      <c r="AC55" s="53"/>
      <c r="AD55" s="53"/>
      <c r="AE55" s="53"/>
      <c r="AF55" s="53"/>
      <c r="AG55" s="53" t="s">
        <v>48</v>
      </c>
      <c r="AH55" s="53"/>
      <c r="AI55" s="53"/>
      <c r="AJ55" s="53"/>
      <c r="AK55" s="53"/>
      <c r="AL55" s="53"/>
      <c r="AM55" s="53"/>
      <c r="AN55" s="53"/>
      <c r="AO55" s="53" t="s">
        <v>45</v>
      </c>
      <c r="AP55" s="53"/>
      <c r="AQ55" s="53"/>
      <c r="AR55" s="53"/>
      <c r="AS55" s="53"/>
      <c r="AT55" s="53"/>
      <c r="AU55" s="53"/>
      <c r="AV55" s="53"/>
    </row>
    <row r="56" spans="1:79" ht="29.1" customHeigh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7"/>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row>
    <row r="57" spans="1:79" ht="15.95" customHeight="1" x14ac:dyDescent="0.2">
      <c r="A57" s="59">
        <v>1</v>
      </c>
      <c r="B57" s="60"/>
      <c r="C57" s="60"/>
      <c r="D57" s="60"/>
      <c r="E57" s="60"/>
      <c r="F57" s="60"/>
      <c r="G57" s="60"/>
      <c r="H57" s="60"/>
      <c r="I57" s="60"/>
      <c r="J57" s="60"/>
      <c r="K57" s="60"/>
      <c r="L57" s="60"/>
      <c r="M57" s="60"/>
      <c r="N57" s="60"/>
      <c r="O57" s="60"/>
      <c r="P57" s="60"/>
      <c r="Q57" s="60"/>
      <c r="R57" s="60"/>
      <c r="S57" s="60"/>
      <c r="T57" s="60"/>
      <c r="U57" s="60"/>
      <c r="V57" s="60"/>
      <c r="W57" s="60"/>
      <c r="X57" s="61"/>
      <c r="Y57" s="53">
        <v>2</v>
      </c>
      <c r="Z57" s="53"/>
      <c r="AA57" s="53"/>
      <c r="AB57" s="53"/>
      <c r="AC57" s="53"/>
      <c r="AD57" s="53"/>
      <c r="AE57" s="53"/>
      <c r="AF57" s="53"/>
      <c r="AG57" s="53">
        <v>3</v>
      </c>
      <c r="AH57" s="53"/>
      <c r="AI57" s="53"/>
      <c r="AJ57" s="53"/>
      <c r="AK57" s="53"/>
      <c r="AL57" s="53"/>
      <c r="AM57" s="53"/>
      <c r="AN57" s="53"/>
      <c r="AO57" s="53">
        <v>4</v>
      </c>
      <c r="AP57" s="53"/>
      <c r="AQ57" s="53"/>
      <c r="AR57" s="53"/>
      <c r="AS57" s="53"/>
      <c r="AT57" s="53"/>
      <c r="AU57" s="53"/>
      <c r="AV57" s="53"/>
    </row>
    <row r="58" spans="1:79" ht="12.75" hidden="1" customHeight="1" x14ac:dyDescent="0.2">
      <c r="A58" s="54" t="s">
        <v>15</v>
      </c>
      <c r="B58" s="55"/>
      <c r="C58" s="55"/>
      <c r="D58" s="55"/>
      <c r="E58" s="55"/>
      <c r="F58" s="55"/>
      <c r="G58" s="55"/>
      <c r="H58" s="55"/>
      <c r="I58" s="55"/>
      <c r="J58" s="55"/>
      <c r="K58" s="55"/>
      <c r="L58" s="55"/>
      <c r="M58" s="55"/>
      <c r="N58" s="55"/>
      <c r="O58" s="55"/>
      <c r="P58" s="55"/>
      <c r="Q58" s="55"/>
      <c r="R58" s="55"/>
      <c r="S58" s="55"/>
      <c r="T58" s="55"/>
      <c r="U58" s="55"/>
      <c r="V58" s="55"/>
      <c r="W58" s="55"/>
      <c r="X58" s="56"/>
      <c r="Y58" s="76" t="s">
        <v>16</v>
      </c>
      <c r="Z58" s="76"/>
      <c r="AA58" s="76"/>
      <c r="AB58" s="76"/>
      <c r="AC58" s="76"/>
      <c r="AD58" s="76"/>
      <c r="AE58" s="76"/>
      <c r="AF58" s="76"/>
      <c r="AG58" s="76" t="s">
        <v>17</v>
      </c>
      <c r="AH58" s="76"/>
      <c r="AI58" s="76"/>
      <c r="AJ58" s="76"/>
      <c r="AK58" s="76"/>
      <c r="AL58" s="76"/>
      <c r="AM58" s="76"/>
      <c r="AN58" s="76"/>
      <c r="AO58" s="76" t="s">
        <v>18</v>
      </c>
      <c r="AP58" s="76"/>
      <c r="AQ58" s="76"/>
      <c r="AR58" s="76"/>
      <c r="AS58" s="76"/>
      <c r="AT58" s="76"/>
      <c r="AU58" s="76"/>
      <c r="AV58" s="76"/>
      <c r="CA58" s="1" t="s">
        <v>23</v>
      </c>
    </row>
    <row r="59" spans="1:79" ht="12.75" customHeight="1" x14ac:dyDescent="0.2">
      <c r="A59" s="69" t="s">
        <v>168</v>
      </c>
      <c r="B59" s="70"/>
      <c r="C59" s="70"/>
      <c r="D59" s="70"/>
      <c r="E59" s="70"/>
      <c r="F59" s="70"/>
      <c r="G59" s="70"/>
      <c r="H59" s="70"/>
      <c r="I59" s="70"/>
      <c r="J59" s="70"/>
      <c r="K59" s="70"/>
      <c r="L59" s="70"/>
      <c r="M59" s="70"/>
      <c r="N59" s="70"/>
      <c r="O59" s="70"/>
      <c r="P59" s="70"/>
      <c r="Q59" s="70"/>
      <c r="R59" s="70"/>
      <c r="S59" s="70"/>
      <c r="T59" s="70"/>
      <c r="U59" s="70"/>
      <c r="V59" s="70"/>
      <c r="W59" s="70"/>
      <c r="X59" s="71"/>
      <c r="Y59" s="72">
        <v>100000</v>
      </c>
      <c r="Z59" s="72"/>
      <c r="AA59" s="72"/>
      <c r="AB59" s="72"/>
      <c r="AC59" s="72"/>
      <c r="AD59" s="72"/>
      <c r="AE59" s="72"/>
      <c r="AF59" s="72"/>
      <c r="AG59" s="72"/>
      <c r="AH59" s="72"/>
      <c r="AI59" s="72"/>
      <c r="AJ59" s="72"/>
      <c r="AK59" s="72"/>
      <c r="AL59" s="72"/>
      <c r="AM59" s="72"/>
      <c r="AN59" s="72"/>
      <c r="AO59" s="72">
        <f>Y59+AG59</f>
        <v>100000</v>
      </c>
      <c r="AP59" s="72"/>
      <c r="AQ59" s="72"/>
      <c r="AR59" s="72"/>
      <c r="AS59" s="72"/>
      <c r="AT59" s="72"/>
      <c r="AU59" s="72"/>
      <c r="AV59" s="72"/>
    </row>
    <row r="60" spans="1:79" s="5" customFormat="1" ht="12.75" customHeight="1" x14ac:dyDescent="0.2">
      <c r="A60" s="69" t="s">
        <v>45</v>
      </c>
      <c r="B60" s="70"/>
      <c r="C60" s="70"/>
      <c r="D60" s="70"/>
      <c r="E60" s="70"/>
      <c r="F60" s="70"/>
      <c r="G60" s="70"/>
      <c r="H60" s="70"/>
      <c r="I60" s="70"/>
      <c r="J60" s="70"/>
      <c r="K60" s="70"/>
      <c r="L60" s="70"/>
      <c r="M60" s="70"/>
      <c r="N60" s="70"/>
      <c r="O60" s="70"/>
      <c r="P60" s="70"/>
      <c r="Q60" s="70"/>
      <c r="R60" s="70"/>
      <c r="S60" s="70"/>
      <c r="T60" s="70"/>
      <c r="U60" s="70"/>
      <c r="V60" s="70"/>
      <c r="W60" s="70"/>
      <c r="X60" s="71"/>
      <c r="Y60" s="72">
        <f>Y59</f>
        <v>100000</v>
      </c>
      <c r="Z60" s="72"/>
      <c r="AA60" s="72"/>
      <c r="AB60" s="72"/>
      <c r="AC60" s="72"/>
      <c r="AD60" s="72"/>
      <c r="AE60" s="72"/>
      <c r="AF60" s="72"/>
      <c r="AG60" s="72">
        <f>AG59</f>
        <v>0</v>
      </c>
      <c r="AH60" s="72"/>
      <c r="AI60" s="72"/>
      <c r="AJ60" s="72"/>
      <c r="AK60" s="72"/>
      <c r="AL60" s="72"/>
      <c r="AM60" s="72"/>
      <c r="AN60" s="72"/>
      <c r="AO60" s="72">
        <f>Y60+AG60</f>
        <v>100000</v>
      </c>
      <c r="AP60" s="72"/>
      <c r="AQ60" s="72"/>
      <c r="AR60" s="72"/>
      <c r="AS60" s="72"/>
      <c r="AT60" s="72"/>
      <c r="AU60" s="72"/>
      <c r="AV60" s="72"/>
      <c r="CA60" s="5" t="s">
        <v>24</v>
      </c>
    </row>
    <row r="62" spans="1:79" ht="15.75" customHeight="1" x14ac:dyDescent="0.2">
      <c r="A62" s="48" t="s">
        <v>50</v>
      </c>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row>
    <row r="63" spans="1:79" ht="30" customHeight="1" x14ac:dyDescent="0.2">
      <c r="A63" s="53" t="s">
        <v>46</v>
      </c>
      <c r="B63" s="53"/>
      <c r="C63" s="53"/>
      <c r="D63" s="53"/>
      <c r="E63" s="53"/>
      <c r="F63" s="53"/>
      <c r="G63" s="59" t="s">
        <v>51</v>
      </c>
      <c r="H63" s="60"/>
      <c r="I63" s="60"/>
      <c r="J63" s="60"/>
      <c r="K63" s="60"/>
      <c r="L63" s="60"/>
      <c r="M63" s="60"/>
      <c r="N63" s="60"/>
      <c r="O63" s="60"/>
      <c r="P63" s="60"/>
      <c r="Q63" s="60"/>
      <c r="R63" s="60"/>
      <c r="S63" s="60"/>
      <c r="T63" s="60"/>
      <c r="U63" s="60"/>
      <c r="V63" s="60"/>
      <c r="W63" s="60"/>
      <c r="X63" s="60"/>
      <c r="Y63" s="61"/>
      <c r="Z63" s="53" t="s">
        <v>8</v>
      </c>
      <c r="AA63" s="53"/>
      <c r="AB63" s="53"/>
      <c r="AC63" s="53"/>
      <c r="AD63" s="53"/>
      <c r="AE63" s="53" t="s">
        <v>7</v>
      </c>
      <c r="AF63" s="53"/>
      <c r="AG63" s="53"/>
      <c r="AH63" s="53"/>
      <c r="AI63" s="53"/>
      <c r="AJ63" s="53"/>
      <c r="AK63" s="53"/>
      <c r="AL63" s="53"/>
      <c r="AM63" s="53"/>
      <c r="AN63" s="53"/>
      <c r="AO63" s="59" t="s">
        <v>47</v>
      </c>
      <c r="AP63" s="60"/>
      <c r="AQ63" s="60"/>
      <c r="AR63" s="60"/>
      <c r="AS63" s="60"/>
      <c r="AT63" s="60"/>
      <c r="AU63" s="60"/>
      <c r="AV63" s="61"/>
      <c r="AW63" s="59" t="s">
        <v>48</v>
      </c>
      <c r="AX63" s="60"/>
      <c r="AY63" s="60"/>
      <c r="AZ63" s="60"/>
      <c r="BA63" s="60"/>
      <c r="BB63" s="60"/>
      <c r="BC63" s="60"/>
      <c r="BD63" s="61"/>
      <c r="BE63" s="59" t="s">
        <v>45</v>
      </c>
      <c r="BF63" s="60"/>
      <c r="BG63" s="60"/>
      <c r="BH63" s="60"/>
      <c r="BI63" s="60"/>
      <c r="BJ63" s="60"/>
      <c r="BK63" s="60"/>
      <c r="BL63" s="61"/>
    </row>
    <row r="64" spans="1:79" ht="15.75" customHeight="1" x14ac:dyDescent="0.2">
      <c r="A64" s="53">
        <v>1</v>
      </c>
      <c r="B64" s="53"/>
      <c r="C64" s="53"/>
      <c r="D64" s="53"/>
      <c r="E64" s="53"/>
      <c r="F64" s="53"/>
      <c r="G64" s="59">
        <v>2</v>
      </c>
      <c r="H64" s="60"/>
      <c r="I64" s="60"/>
      <c r="J64" s="60"/>
      <c r="K64" s="60"/>
      <c r="L64" s="60"/>
      <c r="M64" s="60"/>
      <c r="N64" s="60"/>
      <c r="O64" s="60"/>
      <c r="P64" s="60"/>
      <c r="Q64" s="60"/>
      <c r="R64" s="60"/>
      <c r="S64" s="60"/>
      <c r="T64" s="60"/>
      <c r="U64" s="60"/>
      <c r="V64" s="60"/>
      <c r="W64" s="60"/>
      <c r="X64" s="60"/>
      <c r="Y64" s="61"/>
      <c r="Z64" s="53">
        <v>3</v>
      </c>
      <c r="AA64" s="53"/>
      <c r="AB64" s="53"/>
      <c r="AC64" s="53"/>
      <c r="AD64" s="53"/>
      <c r="AE64" s="53">
        <v>4</v>
      </c>
      <c r="AF64" s="53"/>
      <c r="AG64" s="53"/>
      <c r="AH64" s="53"/>
      <c r="AI64" s="53"/>
      <c r="AJ64" s="53"/>
      <c r="AK64" s="53"/>
      <c r="AL64" s="53"/>
      <c r="AM64" s="53"/>
      <c r="AN64" s="53"/>
      <c r="AO64" s="53">
        <v>5</v>
      </c>
      <c r="AP64" s="53"/>
      <c r="AQ64" s="53"/>
      <c r="AR64" s="53"/>
      <c r="AS64" s="53"/>
      <c r="AT64" s="53"/>
      <c r="AU64" s="53"/>
      <c r="AV64" s="53"/>
      <c r="AW64" s="53">
        <v>6</v>
      </c>
      <c r="AX64" s="53"/>
      <c r="AY64" s="53"/>
      <c r="AZ64" s="53"/>
      <c r="BA64" s="53"/>
      <c r="BB64" s="53"/>
      <c r="BC64" s="53"/>
      <c r="BD64" s="53"/>
      <c r="BE64" s="53">
        <v>7</v>
      </c>
      <c r="BF64" s="53"/>
      <c r="BG64" s="53"/>
      <c r="BH64" s="53"/>
      <c r="BI64" s="53"/>
      <c r="BJ64" s="53"/>
      <c r="BK64" s="53"/>
      <c r="BL64" s="53"/>
    </row>
    <row r="65" spans="1:79" ht="12.75" hidden="1" customHeight="1" x14ac:dyDescent="0.2">
      <c r="A65" s="30" t="s">
        <v>55</v>
      </c>
      <c r="B65" s="30"/>
      <c r="C65" s="30"/>
      <c r="D65" s="30"/>
      <c r="E65" s="30"/>
      <c r="F65" s="30"/>
      <c r="G65" s="54" t="s">
        <v>15</v>
      </c>
      <c r="H65" s="55"/>
      <c r="I65" s="55"/>
      <c r="J65" s="55"/>
      <c r="K65" s="55"/>
      <c r="L65" s="55"/>
      <c r="M65" s="55"/>
      <c r="N65" s="55"/>
      <c r="O65" s="55"/>
      <c r="P65" s="55"/>
      <c r="Q65" s="55"/>
      <c r="R65" s="55"/>
      <c r="S65" s="55"/>
      <c r="T65" s="55"/>
      <c r="U65" s="55"/>
      <c r="V65" s="55"/>
      <c r="W65" s="55"/>
      <c r="X65" s="55"/>
      <c r="Y65" s="56"/>
      <c r="Z65" s="30" t="s">
        <v>27</v>
      </c>
      <c r="AA65" s="30"/>
      <c r="AB65" s="30"/>
      <c r="AC65" s="30"/>
      <c r="AD65" s="30"/>
      <c r="AE65" s="78" t="s">
        <v>53</v>
      </c>
      <c r="AF65" s="78"/>
      <c r="AG65" s="78"/>
      <c r="AH65" s="78"/>
      <c r="AI65" s="78"/>
      <c r="AJ65" s="78"/>
      <c r="AK65" s="78"/>
      <c r="AL65" s="78"/>
      <c r="AM65" s="78"/>
      <c r="AN65" s="54"/>
      <c r="AO65" s="76" t="s">
        <v>16</v>
      </c>
      <c r="AP65" s="76"/>
      <c r="AQ65" s="76"/>
      <c r="AR65" s="76"/>
      <c r="AS65" s="76"/>
      <c r="AT65" s="76"/>
      <c r="AU65" s="76"/>
      <c r="AV65" s="76"/>
      <c r="AW65" s="76" t="s">
        <v>52</v>
      </c>
      <c r="AX65" s="76"/>
      <c r="AY65" s="76"/>
      <c r="AZ65" s="76"/>
      <c r="BA65" s="76"/>
      <c r="BB65" s="76"/>
      <c r="BC65" s="76"/>
      <c r="BD65" s="76"/>
      <c r="BE65" s="76" t="s">
        <v>18</v>
      </c>
      <c r="BF65" s="76"/>
      <c r="BG65" s="76"/>
      <c r="BH65" s="76"/>
      <c r="BI65" s="76"/>
      <c r="BJ65" s="76"/>
      <c r="BK65" s="76"/>
      <c r="BL65" s="76"/>
      <c r="CA65" s="1" t="s">
        <v>25</v>
      </c>
    </row>
    <row r="66" spans="1:79" ht="12.75" customHeight="1" x14ac:dyDescent="0.2">
      <c r="A66" s="30">
        <v>1</v>
      </c>
      <c r="B66" s="30"/>
      <c r="C66" s="30"/>
      <c r="D66" s="30"/>
      <c r="E66" s="30"/>
      <c r="F66" s="30"/>
      <c r="G66" s="27" t="s">
        <v>282</v>
      </c>
      <c r="H66" s="28"/>
      <c r="I66" s="28"/>
      <c r="J66" s="28"/>
      <c r="K66" s="28"/>
      <c r="L66" s="28"/>
      <c r="M66" s="28"/>
      <c r="N66" s="28"/>
      <c r="O66" s="28"/>
      <c r="P66" s="28"/>
      <c r="Q66" s="28"/>
      <c r="R66" s="28"/>
      <c r="S66" s="28"/>
      <c r="T66" s="28"/>
      <c r="U66" s="28"/>
      <c r="V66" s="28"/>
      <c r="W66" s="28"/>
      <c r="X66" s="28"/>
      <c r="Y66" s="29"/>
      <c r="Z66" s="31" t="s">
        <v>144</v>
      </c>
      <c r="AA66" s="31"/>
      <c r="AB66" s="31"/>
      <c r="AC66" s="31"/>
      <c r="AD66" s="31"/>
      <c r="AE66" s="32" t="s">
        <v>185</v>
      </c>
      <c r="AF66" s="32"/>
      <c r="AG66" s="32"/>
      <c r="AH66" s="32"/>
      <c r="AI66" s="32"/>
      <c r="AJ66" s="32"/>
      <c r="AK66" s="32"/>
      <c r="AL66" s="32"/>
      <c r="AM66" s="32"/>
      <c r="AN66" s="27"/>
      <c r="AO66" s="33">
        <v>100000</v>
      </c>
      <c r="AP66" s="33"/>
      <c r="AQ66" s="33"/>
      <c r="AR66" s="33"/>
      <c r="AS66" s="33"/>
      <c r="AT66" s="33"/>
      <c r="AU66" s="33"/>
      <c r="AV66" s="33"/>
      <c r="AW66" s="33"/>
      <c r="AX66" s="33"/>
      <c r="AY66" s="33"/>
      <c r="AZ66" s="33"/>
      <c r="BA66" s="33"/>
      <c r="BB66" s="33"/>
      <c r="BC66" s="33"/>
      <c r="BD66" s="33"/>
      <c r="BE66" s="33">
        <f>AO66</f>
        <v>100000</v>
      </c>
      <c r="BF66" s="33"/>
      <c r="BG66" s="33"/>
      <c r="BH66" s="33"/>
      <c r="BI66" s="33"/>
      <c r="BJ66" s="33"/>
      <c r="BK66" s="33"/>
      <c r="BL66" s="33"/>
    </row>
    <row r="67" spans="1:79" ht="12" customHeight="1" x14ac:dyDescent="0.2">
      <c r="A67" s="30">
        <v>2</v>
      </c>
      <c r="B67" s="30"/>
      <c r="C67" s="30"/>
      <c r="D67" s="30"/>
      <c r="E67" s="30"/>
      <c r="F67" s="30"/>
      <c r="G67" s="27" t="s">
        <v>284</v>
      </c>
      <c r="H67" s="28"/>
      <c r="I67" s="28"/>
      <c r="J67" s="28"/>
      <c r="K67" s="28"/>
      <c r="L67" s="28"/>
      <c r="M67" s="28"/>
      <c r="N67" s="28"/>
      <c r="O67" s="28"/>
      <c r="P67" s="28"/>
      <c r="Q67" s="28"/>
      <c r="R67" s="28"/>
      <c r="S67" s="28"/>
      <c r="T67" s="28"/>
      <c r="U67" s="28"/>
      <c r="V67" s="28"/>
      <c r="W67" s="28"/>
      <c r="X67" s="28"/>
      <c r="Y67" s="29"/>
      <c r="Z67" s="31" t="s">
        <v>163</v>
      </c>
      <c r="AA67" s="31"/>
      <c r="AB67" s="31"/>
      <c r="AC67" s="31"/>
      <c r="AD67" s="31"/>
      <c r="AE67" s="32" t="s">
        <v>225</v>
      </c>
      <c r="AF67" s="32"/>
      <c r="AG67" s="32"/>
      <c r="AH67" s="32"/>
      <c r="AI67" s="32"/>
      <c r="AJ67" s="32"/>
      <c r="AK67" s="32"/>
      <c r="AL67" s="32"/>
      <c r="AM67" s="32"/>
      <c r="AN67" s="27"/>
      <c r="AO67" s="89">
        <v>350</v>
      </c>
      <c r="AP67" s="89"/>
      <c r="AQ67" s="89"/>
      <c r="AR67" s="89"/>
      <c r="AS67" s="89"/>
      <c r="AT67" s="89"/>
      <c r="AU67" s="89"/>
      <c r="AV67" s="89"/>
      <c r="AW67" s="89"/>
      <c r="AX67" s="89"/>
      <c r="AY67" s="89"/>
      <c r="AZ67" s="89"/>
      <c r="BA67" s="89"/>
      <c r="BB67" s="89"/>
      <c r="BC67" s="89"/>
      <c r="BD67" s="89"/>
      <c r="BE67" s="89">
        <f t="shared" ref="BE67:BE69" si="3">AO67</f>
        <v>350</v>
      </c>
      <c r="BF67" s="89"/>
      <c r="BG67" s="89"/>
      <c r="BH67" s="89"/>
      <c r="BI67" s="89"/>
      <c r="BJ67" s="89"/>
      <c r="BK67" s="89"/>
      <c r="BL67" s="89"/>
    </row>
    <row r="68" spans="1:79" ht="12.75" customHeight="1" x14ac:dyDescent="0.2">
      <c r="A68" s="30">
        <v>3</v>
      </c>
      <c r="B68" s="30"/>
      <c r="C68" s="30"/>
      <c r="D68" s="30"/>
      <c r="E68" s="30"/>
      <c r="F68" s="30"/>
      <c r="G68" s="83" t="s">
        <v>285</v>
      </c>
      <c r="H68" s="84"/>
      <c r="I68" s="84"/>
      <c r="J68" s="84"/>
      <c r="K68" s="84"/>
      <c r="L68" s="84"/>
      <c r="M68" s="84"/>
      <c r="N68" s="84"/>
      <c r="O68" s="84"/>
      <c r="P68" s="84"/>
      <c r="Q68" s="84"/>
      <c r="R68" s="84"/>
      <c r="S68" s="84"/>
      <c r="T68" s="84"/>
      <c r="U68" s="84"/>
      <c r="V68" s="84"/>
      <c r="W68" s="84"/>
      <c r="X68" s="84"/>
      <c r="Y68" s="85"/>
      <c r="Z68" s="31" t="s">
        <v>276</v>
      </c>
      <c r="AA68" s="31"/>
      <c r="AB68" s="31"/>
      <c r="AC68" s="31"/>
      <c r="AD68" s="31"/>
      <c r="AE68" s="32" t="s">
        <v>278</v>
      </c>
      <c r="AF68" s="32"/>
      <c r="AG68" s="32"/>
      <c r="AH68" s="32"/>
      <c r="AI68" s="32"/>
      <c r="AJ68" s="32"/>
      <c r="AK68" s="32"/>
      <c r="AL68" s="32"/>
      <c r="AM68" s="32"/>
      <c r="AN68" s="27"/>
      <c r="AO68" s="89">
        <v>71</v>
      </c>
      <c r="AP68" s="89"/>
      <c r="AQ68" s="89"/>
      <c r="AR68" s="89"/>
      <c r="AS68" s="89"/>
      <c r="AT68" s="89"/>
      <c r="AU68" s="89"/>
      <c r="AV68" s="89"/>
      <c r="AW68" s="89"/>
      <c r="AX68" s="89"/>
      <c r="AY68" s="89"/>
      <c r="AZ68" s="89"/>
      <c r="BA68" s="89"/>
      <c r="BB68" s="89"/>
      <c r="BC68" s="89"/>
      <c r="BD68" s="89"/>
      <c r="BE68" s="89">
        <f t="shared" si="3"/>
        <v>71</v>
      </c>
      <c r="BF68" s="89"/>
      <c r="BG68" s="89"/>
      <c r="BH68" s="89"/>
      <c r="BI68" s="89"/>
      <c r="BJ68" s="89"/>
      <c r="BK68" s="89"/>
      <c r="BL68" s="89"/>
    </row>
    <row r="69" spans="1:79" ht="12.75" customHeight="1" x14ac:dyDescent="0.2">
      <c r="A69" s="30">
        <v>4</v>
      </c>
      <c r="B69" s="30"/>
      <c r="C69" s="30"/>
      <c r="D69" s="30"/>
      <c r="E69" s="30"/>
      <c r="F69" s="30"/>
      <c r="G69" s="27" t="s">
        <v>286</v>
      </c>
      <c r="H69" s="28"/>
      <c r="I69" s="28"/>
      <c r="J69" s="28"/>
      <c r="K69" s="28"/>
      <c r="L69" s="28"/>
      <c r="M69" s="28"/>
      <c r="N69" s="28"/>
      <c r="O69" s="28"/>
      <c r="P69" s="28"/>
      <c r="Q69" s="28"/>
      <c r="R69" s="28"/>
      <c r="S69" s="28"/>
      <c r="T69" s="28"/>
      <c r="U69" s="28"/>
      <c r="V69" s="28"/>
      <c r="W69" s="28"/>
      <c r="X69" s="28"/>
      <c r="Y69" s="29"/>
      <c r="Z69" s="31" t="s">
        <v>144</v>
      </c>
      <c r="AA69" s="31"/>
      <c r="AB69" s="31"/>
      <c r="AC69" s="31"/>
      <c r="AD69" s="31"/>
      <c r="AE69" s="32" t="s">
        <v>147</v>
      </c>
      <c r="AF69" s="32"/>
      <c r="AG69" s="32"/>
      <c r="AH69" s="32"/>
      <c r="AI69" s="32"/>
      <c r="AJ69" s="32"/>
      <c r="AK69" s="32"/>
      <c r="AL69" s="32"/>
      <c r="AM69" s="32"/>
      <c r="AN69" s="27"/>
      <c r="AO69" s="33">
        <f>ROUND(AO66/AO68, 2)</f>
        <v>1408.45</v>
      </c>
      <c r="AP69" s="33"/>
      <c r="AQ69" s="33"/>
      <c r="AR69" s="33"/>
      <c r="AS69" s="33"/>
      <c r="AT69" s="33"/>
      <c r="AU69" s="33"/>
      <c r="AV69" s="33"/>
      <c r="AW69" s="33"/>
      <c r="AX69" s="33"/>
      <c r="AY69" s="33"/>
      <c r="AZ69" s="33"/>
      <c r="BA69" s="33"/>
      <c r="BB69" s="33"/>
      <c r="BC69" s="33"/>
      <c r="BD69" s="33"/>
      <c r="BE69" s="33">
        <f t="shared" si="3"/>
        <v>1408.45</v>
      </c>
      <c r="BF69" s="33"/>
      <c r="BG69" s="33"/>
      <c r="BH69" s="33"/>
      <c r="BI69" s="33"/>
      <c r="BJ69" s="33"/>
      <c r="BK69" s="33"/>
      <c r="BL69" s="33"/>
      <c r="CA69" s="1" t="s">
        <v>26</v>
      </c>
    </row>
    <row r="70" spans="1:79" x14ac:dyDescent="0.2">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row>
    <row r="72" spans="1:79" ht="16.5" customHeight="1" x14ac:dyDescent="0.2">
      <c r="A72" s="79" t="s">
        <v>68</v>
      </c>
      <c r="B72" s="80"/>
      <c r="C72" s="80"/>
      <c r="D72" s="80"/>
      <c r="E72" s="80"/>
      <c r="F72" s="80"/>
      <c r="G72" s="80"/>
      <c r="H72" s="80"/>
      <c r="I72" s="80"/>
      <c r="J72" s="80"/>
      <c r="K72" s="80"/>
      <c r="L72" s="80"/>
      <c r="M72" s="80"/>
      <c r="N72" s="80"/>
      <c r="O72" s="80"/>
      <c r="P72" s="80"/>
      <c r="Q72" s="80"/>
      <c r="R72" s="80"/>
      <c r="S72" s="80"/>
      <c r="T72" s="80"/>
      <c r="U72" s="80"/>
      <c r="V72" s="80"/>
      <c r="W72" s="81"/>
      <c r="X72" s="81"/>
      <c r="Y72" s="81"/>
      <c r="Z72" s="81"/>
      <c r="AA72" s="81"/>
      <c r="AB72" s="81"/>
      <c r="AC72" s="81"/>
      <c r="AD72" s="81"/>
      <c r="AE72" s="81"/>
      <c r="AF72" s="81"/>
      <c r="AG72" s="81"/>
      <c r="AH72" s="81"/>
      <c r="AI72" s="81"/>
      <c r="AJ72" s="81"/>
      <c r="AK72" s="81"/>
      <c r="AL72" s="81"/>
      <c r="AM72" s="81"/>
      <c r="AN72" s="6"/>
      <c r="AO72" s="41" t="s">
        <v>70</v>
      </c>
      <c r="AP72" s="24"/>
      <c r="AQ72" s="24"/>
      <c r="AR72" s="24"/>
      <c r="AS72" s="24"/>
      <c r="AT72" s="24"/>
      <c r="AU72" s="24"/>
      <c r="AV72" s="24"/>
      <c r="AW72" s="24"/>
      <c r="AX72" s="24"/>
      <c r="AY72" s="24"/>
      <c r="AZ72" s="24"/>
      <c r="BA72" s="24"/>
      <c r="BB72" s="24"/>
      <c r="BC72" s="24"/>
      <c r="BD72" s="24"/>
      <c r="BE72" s="24"/>
      <c r="BF72" s="24"/>
      <c r="BG72" s="24"/>
    </row>
    <row r="73" spans="1:79" x14ac:dyDescent="0.2">
      <c r="W73" s="82" t="s">
        <v>12</v>
      </c>
      <c r="X73" s="82"/>
      <c r="Y73" s="82"/>
      <c r="Z73" s="82"/>
      <c r="AA73" s="82"/>
      <c r="AB73" s="82"/>
      <c r="AC73" s="82"/>
      <c r="AD73" s="82"/>
      <c r="AE73" s="82"/>
      <c r="AF73" s="82"/>
      <c r="AG73" s="82"/>
      <c r="AH73" s="82"/>
      <c r="AI73" s="82"/>
      <c r="AJ73" s="82"/>
      <c r="AK73" s="82"/>
      <c r="AL73" s="82"/>
      <c r="AM73" s="82"/>
      <c r="AO73" s="82" t="s">
        <v>13</v>
      </c>
      <c r="AP73" s="82"/>
      <c r="AQ73" s="82"/>
      <c r="AR73" s="82"/>
      <c r="AS73" s="82"/>
      <c r="AT73" s="82"/>
      <c r="AU73" s="82"/>
      <c r="AV73" s="82"/>
      <c r="AW73" s="82"/>
      <c r="AX73" s="82"/>
      <c r="AY73" s="82"/>
      <c r="AZ73" s="82"/>
      <c r="BA73" s="82"/>
      <c r="BB73" s="82"/>
      <c r="BC73" s="82"/>
      <c r="BD73" s="82"/>
      <c r="BE73" s="82"/>
      <c r="BF73" s="82"/>
      <c r="BG73" s="82"/>
    </row>
    <row r="74" spans="1:79" ht="15.75" customHeight="1" x14ac:dyDescent="0.2">
      <c r="A74" s="40" t="s">
        <v>9</v>
      </c>
      <c r="B74" s="40"/>
      <c r="C74" s="40"/>
      <c r="D74" s="40"/>
      <c r="E74" s="40"/>
      <c r="F74" s="40"/>
    </row>
    <row r="76" spans="1:79" ht="15.75" customHeight="1" x14ac:dyDescent="0.2">
      <c r="A76" s="79" t="s">
        <v>69</v>
      </c>
      <c r="B76" s="80"/>
      <c r="C76" s="80"/>
      <c r="D76" s="80"/>
      <c r="E76" s="80"/>
      <c r="F76" s="80"/>
      <c r="G76" s="80"/>
      <c r="H76" s="80"/>
      <c r="I76" s="80"/>
      <c r="J76" s="80"/>
      <c r="K76" s="80"/>
      <c r="L76" s="80"/>
      <c r="M76" s="80"/>
      <c r="N76" s="80"/>
      <c r="O76" s="80"/>
      <c r="P76" s="80"/>
      <c r="Q76" s="80"/>
      <c r="R76" s="80"/>
      <c r="S76" s="80"/>
      <c r="T76" s="80"/>
      <c r="U76" s="80"/>
      <c r="V76" s="80"/>
      <c r="W76" s="81"/>
      <c r="X76" s="81"/>
      <c r="Y76" s="81"/>
      <c r="Z76" s="81"/>
      <c r="AA76" s="81"/>
      <c r="AB76" s="81"/>
      <c r="AC76" s="81"/>
      <c r="AD76" s="81"/>
      <c r="AE76" s="81"/>
      <c r="AF76" s="81"/>
      <c r="AG76" s="81"/>
      <c r="AH76" s="81"/>
      <c r="AI76" s="81"/>
      <c r="AJ76" s="81"/>
      <c r="AK76" s="81"/>
      <c r="AL76" s="81"/>
      <c r="AM76" s="81"/>
      <c r="AN76" s="6"/>
      <c r="AO76" s="41" t="s">
        <v>71</v>
      </c>
      <c r="AP76" s="24"/>
      <c r="AQ76" s="24"/>
      <c r="AR76" s="24"/>
      <c r="AS76" s="24"/>
      <c r="AT76" s="24"/>
      <c r="AU76" s="24"/>
      <c r="AV76" s="24"/>
      <c r="AW76" s="24"/>
      <c r="AX76" s="24"/>
      <c r="AY76" s="24"/>
      <c r="AZ76" s="24"/>
      <c r="BA76" s="24"/>
      <c r="BB76" s="24"/>
      <c r="BC76" s="24"/>
      <c r="BD76" s="24"/>
      <c r="BE76" s="24"/>
      <c r="BF76" s="24"/>
      <c r="BG76" s="24"/>
    </row>
    <row r="77" spans="1:79" x14ac:dyDescent="0.2">
      <c r="W77" s="82" t="s">
        <v>12</v>
      </c>
      <c r="X77" s="82"/>
      <c r="Y77" s="82"/>
      <c r="Z77" s="82"/>
      <c r="AA77" s="82"/>
      <c r="AB77" s="82"/>
      <c r="AC77" s="82"/>
      <c r="AD77" s="82"/>
      <c r="AE77" s="82"/>
      <c r="AF77" s="82"/>
      <c r="AG77" s="82"/>
      <c r="AH77" s="82"/>
      <c r="AI77" s="82"/>
      <c r="AJ77" s="82"/>
      <c r="AK77" s="82"/>
      <c r="AL77" s="82"/>
      <c r="AM77" s="82"/>
      <c r="AO77" s="82" t="s">
        <v>13</v>
      </c>
      <c r="AP77" s="82"/>
      <c r="AQ77" s="82"/>
      <c r="AR77" s="82"/>
      <c r="AS77" s="82"/>
      <c r="AT77" s="82"/>
      <c r="AU77" s="82"/>
      <c r="AV77" s="82"/>
      <c r="AW77" s="82"/>
      <c r="AX77" s="82"/>
      <c r="AY77" s="82"/>
      <c r="AZ77" s="82"/>
      <c r="BA77" s="82"/>
      <c r="BB77" s="82"/>
      <c r="BC77" s="82"/>
      <c r="BD77" s="82"/>
      <c r="BE77" s="82"/>
      <c r="BF77" s="82"/>
      <c r="BG77" s="82"/>
    </row>
  </sheetData>
  <mergeCells count="183">
    <mergeCell ref="A68:F68"/>
    <mergeCell ref="G68:Y68"/>
    <mergeCell ref="Z68:AD68"/>
    <mergeCell ref="AE68:AN68"/>
    <mergeCell ref="AO68:AV68"/>
    <mergeCell ref="AW68:BD68"/>
    <mergeCell ref="BE68:BL68"/>
    <mergeCell ref="AE66:AN66"/>
    <mergeCell ref="AO66:AV66"/>
    <mergeCell ref="AW66:BD66"/>
    <mergeCell ref="BE66:BL66"/>
    <mergeCell ref="A67:F67"/>
    <mergeCell ref="G67:Y67"/>
    <mergeCell ref="Z67:AD67"/>
    <mergeCell ref="AE67:AN67"/>
    <mergeCell ref="AO67:AV67"/>
    <mergeCell ref="AW67:BD67"/>
    <mergeCell ref="BE67:BL67"/>
    <mergeCell ref="A46:C46"/>
    <mergeCell ref="D46:AB46"/>
    <mergeCell ref="AC46:AJ46"/>
    <mergeCell ref="AK46:AR46"/>
    <mergeCell ref="AS46:AZ46"/>
    <mergeCell ref="BA46:BH46"/>
    <mergeCell ref="A40:F40"/>
    <mergeCell ref="G40:BL40"/>
    <mergeCell ref="A42:BL42"/>
    <mergeCell ref="A43:BH43"/>
    <mergeCell ref="A44:C45"/>
    <mergeCell ref="D44:AB45"/>
    <mergeCell ref="AC44:AJ45"/>
    <mergeCell ref="AK44:AR45"/>
    <mergeCell ref="AS44:AZ45"/>
    <mergeCell ref="BA44:BH45"/>
    <mergeCell ref="A59:X59"/>
    <mergeCell ref="Y59:AF59"/>
    <mergeCell ref="AG59:AN59"/>
    <mergeCell ref="AO59:AV59"/>
    <mergeCell ref="A48:C48"/>
    <mergeCell ref="D48:AB48"/>
    <mergeCell ref="AC48:AJ48"/>
    <mergeCell ref="AK48:AR48"/>
    <mergeCell ref="AS48:AZ48"/>
    <mergeCell ref="A50:C50"/>
    <mergeCell ref="D50:AB50"/>
    <mergeCell ref="AC50:AJ50"/>
    <mergeCell ref="AK50:AR50"/>
    <mergeCell ref="AS50:AZ50"/>
    <mergeCell ref="A57:X57"/>
    <mergeCell ref="Y57:AF57"/>
    <mergeCell ref="AG57:AN57"/>
    <mergeCell ref="AO57:AV57"/>
    <mergeCell ref="A58:X58"/>
    <mergeCell ref="Y58:AF58"/>
    <mergeCell ref="AG58:AN58"/>
    <mergeCell ref="AO58:AV58"/>
    <mergeCell ref="A53:BL53"/>
    <mergeCell ref="A54:AV54"/>
    <mergeCell ref="A76:V76"/>
    <mergeCell ref="W76:AM76"/>
    <mergeCell ref="AO76:BG76"/>
    <mergeCell ref="W77:AM77"/>
    <mergeCell ref="AO77:BG77"/>
    <mergeCell ref="A72:V72"/>
    <mergeCell ref="W72:AM72"/>
    <mergeCell ref="AO72:BG72"/>
    <mergeCell ref="W73:AM73"/>
    <mergeCell ref="AO73:BG73"/>
    <mergeCell ref="A74:F74"/>
    <mergeCell ref="A64:F64"/>
    <mergeCell ref="G64:Y64"/>
    <mergeCell ref="Z64:AD64"/>
    <mergeCell ref="AE64:AN64"/>
    <mergeCell ref="AO64:AV64"/>
    <mergeCell ref="AW64:BD64"/>
    <mergeCell ref="BE64:BL64"/>
    <mergeCell ref="BE65:BL65"/>
    <mergeCell ref="A69:F69"/>
    <mergeCell ref="G69:Y69"/>
    <mergeCell ref="Z69:AD69"/>
    <mergeCell ref="AE69:AN69"/>
    <mergeCell ref="AO69:AV69"/>
    <mergeCell ref="AW69:BD69"/>
    <mergeCell ref="BE69:BL69"/>
    <mergeCell ref="A65:F65"/>
    <mergeCell ref="G65:Y65"/>
    <mergeCell ref="Z65:AD65"/>
    <mergeCell ref="AE65:AN65"/>
    <mergeCell ref="AO65:AV65"/>
    <mergeCell ref="AW65:BD65"/>
    <mergeCell ref="A66:F66"/>
    <mergeCell ref="G66:Y66"/>
    <mergeCell ref="Z66:AD66"/>
    <mergeCell ref="A60:X60"/>
    <mergeCell ref="Y60:AF60"/>
    <mergeCell ref="AG60:AN60"/>
    <mergeCell ref="AO60:AV60"/>
    <mergeCell ref="A62:BL62"/>
    <mergeCell ref="A63:F63"/>
    <mergeCell ref="G63:Y63"/>
    <mergeCell ref="Z63:AD63"/>
    <mergeCell ref="AE63:AN63"/>
    <mergeCell ref="AO63:AV63"/>
    <mergeCell ref="AW63:BD63"/>
    <mergeCell ref="BE63:BL63"/>
    <mergeCell ref="A55:X56"/>
    <mergeCell ref="Y55:AF56"/>
    <mergeCell ref="AG55:AN56"/>
    <mergeCell ref="AO55:AV56"/>
    <mergeCell ref="A51:C51"/>
    <mergeCell ref="D51:AB51"/>
    <mergeCell ref="AC51:AJ51"/>
    <mergeCell ref="AK51:AR51"/>
    <mergeCell ref="AS51:AZ51"/>
    <mergeCell ref="BA51:BH51"/>
    <mergeCell ref="A47:C47"/>
    <mergeCell ref="D47:AB47"/>
    <mergeCell ref="AC47:AJ47"/>
    <mergeCell ref="AK47:AR47"/>
    <mergeCell ref="AS47:AZ47"/>
    <mergeCell ref="BA47:BH47"/>
    <mergeCell ref="BA48:BH48"/>
    <mergeCell ref="BA50:BH50"/>
    <mergeCell ref="A49:C49"/>
    <mergeCell ref="D49:AB49"/>
    <mergeCell ref="AC49:AJ49"/>
    <mergeCell ref="AK49:AR49"/>
    <mergeCell ref="AS49:AZ49"/>
    <mergeCell ref="BA49:BH49"/>
    <mergeCell ref="A38:F38"/>
    <mergeCell ref="G38:BL38"/>
    <mergeCell ref="A39:F39"/>
    <mergeCell ref="G39:BL39"/>
    <mergeCell ref="A26:H26"/>
    <mergeCell ref="I26:S26"/>
    <mergeCell ref="T26:W26"/>
    <mergeCell ref="A28:BL28"/>
    <mergeCell ref="A29:BL29"/>
    <mergeCell ref="A31:K31"/>
    <mergeCell ref="L31:BL31"/>
    <mergeCell ref="A33:BL33"/>
    <mergeCell ref="A34:F34"/>
    <mergeCell ref="G34:BL34"/>
    <mergeCell ref="A35:F35"/>
    <mergeCell ref="G35:BL35"/>
    <mergeCell ref="A36:F36"/>
    <mergeCell ref="G36:BL36"/>
    <mergeCell ref="A37:F37"/>
    <mergeCell ref="G37:BL37"/>
    <mergeCell ref="D23:J23"/>
    <mergeCell ref="L23:AB23"/>
    <mergeCell ref="AC23:BL23"/>
    <mergeCell ref="A25:T25"/>
    <mergeCell ref="U25:AD25"/>
    <mergeCell ref="AE25:AR25"/>
    <mergeCell ref="AS25:BC25"/>
    <mergeCell ref="BD25:BL25"/>
    <mergeCell ref="AO1:BL1"/>
    <mergeCell ref="AO2:BL2"/>
    <mergeCell ref="AO3:BL3"/>
    <mergeCell ref="AO4:BL4"/>
    <mergeCell ref="AO5:BL5"/>
    <mergeCell ref="AO6:BF6"/>
    <mergeCell ref="D20:J20"/>
    <mergeCell ref="L20:BL20"/>
    <mergeCell ref="A22:B22"/>
    <mergeCell ref="D22:J22"/>
    <mergeCell ref="L22:AB22"/>
    <mergeCell ref="AC22:BL22"/>
    <mergeCell ref="D17:J17"/>
    <mergeCell ref="L17:BL17"/>
    <mergeCell ref="A19:B19"/>
    <mergeCell ref="D19:J19"/>
    <mergeCell ref="L19:BL19"/>
    <mergeCell ref="A16:B16"/>
    <mergeCell ref="D16:J16"/>
    <mergeCell ref="L16:BL16"/>
    <mergeCell ref="AO7:BF7"/>
    <mergeCell ref="AO8:BF8"/>
    <mergeCell ref="AO9:BF9"/>
    <mergeCell ref="AO10:BF10"/>
    <mergeCell ref="A13:BL13"/>
    <mergeCell ref="A14:BL14"/>
  </mergeCells>
  <conditionalFormatting sqref="G68:L69">
    <cfRule type="cellIs" dxfId="56" priority="4" stopIfTrue="1" operator="equal">
      <formula>$G64</formula>
    </cfRule>
  </conditionalFormatting>
  <conditionalFormatting sqref="D48:I48">
    <cfRule type="cellIs" dxfId="55" priority="5" stopIfTrue="1" operator="equal">
      <formula>$D43</formula>
    </cfRule>
  </conditionalFormatting>
  <conditionalFormatting sqref="D49:I51">
    <cfRule type="cellIs" dxfId="54" priority="18" stopIfTrue="1" operator="equal">
      <formula>$D45</formula>
    </cfRule>
  </conditionalFormatting>
  <conditionalFormatting sqref="G66:L66">
    <cfRule type="cellIs" dxfId="53" priority="2" stopIfTrue="1" operator="equal">
      <formula>$G56</formula>
    </cfRule>
  </conditionalFormatting>
  <conditionalFormatting sqref="G67:L67">
    <cfRule type="cellIs" dxfId="52" priority="1" stopIfTrue="1" operator="equal">
      <formula>$G55</formula>
    </cfRule>
  </conditionalFormatting>
  <pageMargins left="0.32" right="0.33" top="0.39370078740157499" bottom="0.39370078740157499" header="0" footer="0"/>
  <pageSetup paperSize="9" scale="77" fitToHeight="99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8"/>
  <sheetViews>
    <sheetView zoomScaleNormal="100" zoomScaleSheetLayoutView="100" workbookViewId="0">
      <selection activeCell="A83" sqref="A83:V8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21" t="s">
        <v>54</v>
      </c>
      <c r="AP1" s="21"/>
      <c r="AQ1" s="21"/>
      <c r="AR1" s="21"/>
      <c r="AS1" s="21"/>
      <c r="AT1" s="21"/>
      <c r="AU1" s="21"/>
      <c r="AV1" s="21"/>
      <c r="AW1" s="21"/>
      <c r="AX1" s="21"/>
      <c r="AY1" s="21"/>
      <c r="AZ1" s="21"/>
      <c r="BA1" s="21"/>
      <c r="BB1" s="21"/>
      <c r="BC1" s="21"/>
      <c r="BD1" s="21"/>
      <c r="BE1" s="21"/>
      <c r="BF1" s="21"/>
      <c r="BG1" s="21"/>
      <c r="BH1" s="21"/>
      <c r="BI1" s="21"/>
      <c r="BJ1" s="21"/>
      <c r="BK1" s="21"/>
      <c r="BL1" s="21"/>
    </row>
    <row r="2" spans="1:65" ht="15.95" customHeight="1" x14ac:dyDescent="0.2">
      <c r="AO2" s="22" t="s">
        <v>0</v>
      </c>
      <c r="AP2" s="22"/>
      <c r="AQ2" s="22"/>
      <c r="AR2" s="22"/>
      <c r="AS2" s="22"/>
      <c r="AT2" s="22"/>
      <c r="AU2" s="22"/>
      <c r="AV2" s="22"/>
      <c r="AW2" s="22"/>
      <c r="AX2" s="22"/>
      <c r="AY2" s="22"/>
      <c r="AZ2" s="22"/>
      <c r="BA2" s="22"/>
      <c r="BB2" s="22"/>
      <c r="BC2" s="22"/>
      <c r="BD2" s="22"/>
      <c r="BE2" s="22"/>
      <c r="BF2" s="22"/>
      <c r="BG2" s="22"/>
      <c r="BH2" s="22"/>
      <c r="BI2" s="22"/>
      <c r="BJ2" s="22"/>
      <c r="BK2" s="22"/>
      <c r="BL2" s="22"/>
    </row>
    <row r="3" spans="1:65" ht="15" customHeight="1" x14ac:dyDescent="0.2">
      <c r="AO3" s="22" t="s">
        <v>1</v>
      </c>
      <c r="AP3" s="22"/>
      <c r="AQ3" s="22"/>
      <c r="AR3" s="22"/>
      <c r="AS3" s="22"/>
      <c r="AT3" s="22"/>
      <c r="AU3" s="22"/>
      <c r="AV3" s="22"/>
      <c r="AW3" s="22"/>
      <c r="AX3" s="22"/>
      <c r="AY3" s="22"/>
      <c r="AZ3" s="22"/>
      <c r="BA3" s="22"/>
      <c r="BB3" s="22"/>
      <c r="BC3" s="22"/>
      <c r="BD3" s="22"/>
      <c r="BE3" s="22"/>
      <c r="BF3" s="22"/>
      <c r="BG3" s="22"/>
      <c r="BH3" s="22"/>
      <c r="BI3" s="22"/>
      <c r="BJ3" s="22"/>
      <c r="BK3" s="22"/>
      <c r="BL3" s="22"/>
    </row>
    <row r="4" spans="1:65" ht="18.75" customHeight="1" x14ac:dyDescent="0.2">
      <c r="AO4" s="23" t="str">
        <f>КПК0115061!AO4</f>
        <v>Сватівська міська рада Луганської області</v>
      </c>
      <c r="AP4" s="24"/>
      <c r="AQ4" s="24"/>
      <c r="AR4" s="24"/>
      <c r="AS4" s="24"/>
      <c r="AT4" s="24"/>
      <c r="AU4" s="24"/>
      <c r="AV4" s="24"/>
      <c r="AW4" s="24"/>
      <c r="AX4" s="24"/>
      <c r="AY4" s="24"/>
      <c r="AZ4" s="24"/>
      <c r="BA4" s="24"/>
      <c r="BB4" s="24"/>
      <c r="BC4" s="24"/>
      <c r="BD4" s="24"/>
      <c r="BE4" s="24"/>
      <c r="BF4" s="24"/>
      <c r="BG4" s="24"/>
      <c r="BH4" s="24"/>
      <c r="BI4" s="24"/>
      <c r="BJ4" s="24"/>
      <c r="BK4" s="24"/>
      <c r="BL4" s="24"/>
    </row>
    <row r="5" spans="1:65" x14ac:dyDescent="0.2">
      <c r="AO5" s="25" t="s">
        <v>28</v>
      </c>
      <c r="AP5" s="25"/>
      <c r="AQ5" s="25"/>
      <c r="AR5" s="25"/>
      <c r="AS5" s="25"/>
      <c r="AT5" s="25"/>
      <c r="AU5" s="25"/>
      <c r="AV5" s="25"/>
      <c r="AW5" s="25"/>
      <c r="AX5" s="25"/>
      <c r="AY5" s="25"/>
      <c r="AZ5" s="25"/>
      <c r="BA5" s="25"/>
      <c r="BB5" s="25"/>
      <c r="BC5" s="25"/>
      <c r="BD5" s="25"/>
      <c r="BE5" s="25"/>
      <c r="BF5" s="25"/>
      <c r="BG5" s="25"/>
      <c r="BH5" s="25"/>
      <c r="BI5" s="25"/>
      <c r="BJ5" s="25"/>
      <c r="BK5" s="25"/>
      <c r="BL5" s="25"/>
    </row>
    <row r="6" spans="1:65" ht="4.5" customHeight="1" x14ac:dyDescent="0.2">
      <c r="AO6" s="26"/>
      <c r="AP6" s="26"/>
      <c r="AQ6" s="26"/>
      <c r="AR6" s="26"/>
      <c r="AS6" s="26"/>
      <c r="AT6" s="26"/>
      <c r="AU6" s="26"/>
      <c r="AV6" s="26"/>
      <c r="AW6" s="26"/>
      <c r="AX6" s="26"/>
      <c r="AY6" s="26"/>
      <c r="AZ6" s="26"/>
      <c r="BA6" s="26"/>
      <c r="BB6" s="26"/>
      <c r="BC6" s="26"/>
      <c r="BD6" s="26"/>
      <c r="BE6" s="26"/>
      <c r="BF6" s="26"/>
    </row>
    <row r="7" spans="1:65" ht="17.25" customHeight="1" x14ac:dyDescent="0.2">
      <c r="AO7" s="22" t="str">
        <f>КПК0115061!AO7</f>
        <v>Розпорядження міського голови</v>
      </c>
      <c r="AP7" s="22"/>
      <c r="AQ7" s="22"/>
      <c r="AR7" s="22"/>
      <c r="AS7" s="22"/>
      <c r="AT7" s="22"/>
      <c r="AU7" s="22"/>
      <c r="AV7" s="22"/>
      <c r="AW7" s="22"/>
      <c r="AX7" s="22"/>
      <c r="AY7" s="22"/>
      <c r="AZ7" s="22"/>
      <c r="BA7" s="22"/>
      <c r="BB7" s="22"/>
      <c r="BC7" s="22"/>
      <c r="BD7" s="22"/>
      <c r="BE7" s="22"/>
      <c r="BF7" s="22"/>
      <c r="BM7" s="2"/>
    </row>
    <row r="8" spans="1:65" ht="15" customHeight="1" x14ac:dyDescent="0.2">
      <c r="AO8" s="41"/>
      <c r="AP8" s="24"/>
      <c r="AQ8" s="24"/>
      <c r="AR8" s="24"/>
      <c r="AS8" s="24"/>
      <c r="AT8" s="24"/>
      <c r="AU8" s="24"/>
      <c r="AV8" s="24"/>
      <c r="AW8" s="24"/>
      <c r="AX8" s="24"/>
      <c r="AY8" s="24"/>
      <c r="AZ8" s="24"/>
      <c r="BA8" s="24"/>
      <c r="BB8" s="24"/>
      <c r="BC8" s="24"/>
      <c r="BD8" s="24"/>
      <c r="BE8" s="24"/>
      <c r="BF8" s="24"/>
    </row>
    <row r="9" spans="1:65" ht="15.95" customHeight="1" x14ac:dyDescent="0.2">
      <c r="AO9" s="26" t="s">
        <v>2</v>
      </c>
      <c r="AP9" s="26"/>
      <c r="AQ9" s="26"/>
      <c r="AR9" s="26"/>
      <c r="AS9" s="26"/>
      <c r="AT9" s="26"/>
      <c r="AU9" s="26"/>
      <c r="AV9" s="26"/>
      <c r="AW9" s="26"/>
      <c r="AX9" s="26"/>
      <c r="AY9" s="26"/>
      <c r="AZ9" s="26"/>
      <c r="BA9" s="26"/>
      <c r="BB9" s="26"/>
      <c r="BC9" s="26"/>
      <c r="BD9" s="26"/>
      <c r="BE9" s="26"/>
      <c r="BF9" s="26"/>
    </row>
    <row r="10" spans="1:65" ht="15.95" customHeight="1" x14ac:dyDescent="0.2">
      <c r="AO10" s="42" t="str">
        <f>КПК0115061!AO10</f>
        <v>від 25 січня 2019 року  № 20</v>
      </c>
      <c r="AP10" s="42"/>
      <c r="AQ10" s="42"/>
      <c r="AR10" s="42"/>
      <c r="AS10" s="42"/>
      <c r="AT10" s="42"/>
      <c r="AU10" s="42"/>
      <c r="AV10" s="42"/>
      <c r="AW10" s="42"/>
      <c r="AX10" s="42"/>
      <c r="AY10" s="42"/>
      <c r="AZ10" s="42"/>
      <c r="BA10" s="42"/>
      <c r="BB10" s="42"/>
      <c r="BC10" s="42"/>
      <c r="BD10" s="42"/>
      <c r="BE10" s="42"/>
      <c r="BF10" s="42"/>
    </row>
    <row r="13" spans="1:65" ht="15.75" customHeight="1" x14ac:dyDescent="0.2">
      <c r="A13" s="43" t="s">
        <v>29</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row>
    <row r="14" spans="1:65" ht="15.75" customHeight="1" x14ac:dyDescent="0.2">
      <c r="A14" s="43" t="s">
        <v>73</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35">
        <v>1</v>
      </c>
      <c r="B16" s="35"/>
      <c r="C16" s="16"/>
      <c r="D16" s="36" t="s">
        <v>66</v>
      </c>
      <c r="E16" s="37"/>
      <c r="F16" s="37"/>
      <c r="G16" s="37"/>
      <c r="H16" s="37"/>
      <c r="I16" s="37"/>
      <c r="J16" s="37"/>
      <c r="K16" s="16"/>
      <c r="L16" s="38" t="str">
        <f>КПК0115061!L16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row>
    <row r="17" spans="1:64" ht="15.95" customHeight="1" x14ac:dyDescent="0.2">
      <c r="A17" s="9"/>
      <c r="B17" s="9"/>
      <c r="C17" s="9"/>
      <c r="D17" s="39" t="s">
        <v>30</v>
      </c>
      <c r="E17" s="39"/>
      <c r="F17" s="39"/>
      <c r="G17" s="39"/>
      <c r="H17" s="39"/>
      <c r="I17" s="39"/>
      <c r="J17" s="39"/>
      <c r="K17" s="9"/>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35" t="s">
        <v>10</v>
      </c>
      <c r="B19" s="35"/>
      <c r="C19" s="16"/>
      <c r="D19" s="36" t="s">
        <v>76</v>
      </c>
      <c r="E19" s="37"/>
      <c r="F19" s="37"/>
      <c r="G19" s="37"/>
      <c r="H19" s="37"/>
      <c r="I19" s="37"/>
      <c r="J19" s="37"/>
      <c r="K19" s="16"/>
      <c r="L19" s="38"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row>
    <row r="20" spans="1:64" ht="15.95" customHeight="1" x14ac:dyDescent="0.2">
      <c r="A20" s="9"/>
      <c r="B20" s="9"/>
      <c r="C20" s="9"/>
      <c r="D20" s="39" t="s">
        <v>30</v>
      </c>
      <c r="E20" s="39"/>
      <c r="F20" s="39"/>
      <c r="G20" s="39"/>
      <c r="H20" s="39"/>
      <c r="I20" s="39"/>
      <c r="J20" s="39"/>
      <c r="K20" s="9"/>
      <c r="L20" s="40" t="s">
        <v>4</v>
      </c>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27.95" customHeight="1" x14ac:dyDescent="0.2">
      <c r="A22" s="35">
        <v>3</v>
      </c>
      <c r="B22" s="35"/>
      <c r="C22" s="16"/>
      <c r="D22" s="36" t="s">
        <v>94</v>
      </c>
      <c r="E22" s="37"/>
      <c r="F22" s="37"/>
      <c r="G22" s="37"/>
      <c r="H22" s="37"/>
      <c r="I22" s="37"/>
      <c r="J22" s="37"/>
      <c r="K22" s="16"/>
      <c r="L22" s="36" t="s">
        <v>96</v>
      </c>
      <c r="M22" s="37"/>
      <c r="N22" s="37"/>
      <c r="O22" s="37"/>
      <c r="P22" s="37"/>
      <c r="Q22" s="37"/>
      <c r="R22" s="37"/>
      <c r="S22" s="37"/>
      <c r="T22" s="37"/>
      <c r="U22" s="37"/>
      <c r="V22" s="37"/>
      <c r="W22" s="37"/>
      <c r="X22" s="37"/>
      <c r="Y22" s="37"/>
      <c r="Z22" s="37"/>
      <c r="AA22" s="37"/>
      <c r="AB22" s="37"/>
      <c r="AC22" s="38" t="s">
        <v>95</v>
      </c>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row>
    <row r="23" spans="1:64" ht="20.100000000000001" customHeight="1" x14ac:dyDescent="0.2">
      <c r="A23" s="9"/>
      <c r="B23" s="9"/>
      <c r="C23" s="9"/>
      <c r="D23" s="44" t="s">
        <v>30</v>
      </c>
      <c r="E23" s="44"/>
      <c r="F23" s="44"/>
      <c r="G23" s="44"/>
      <c r="H23" s="44"/>
      <c r="I23" s="44"/>
      <c r="J23" s="44"/>
      <c r="K23" s="9"/>
      <c r="L23" s="40" t="s">
        <v>31</v>
      </c>
      <c r="M23" s="40"/>
      <c r="N23" s="40"/>
      <c r="O23" s="40"/>
      <c r="P23" s="40"/>
      <c r="Q23" s="40"/>
      <c r="R23" s="40"/>
      <c r="S23" s="40"/>
      <c r="T23" s="40"/>
      <c r="U23" s="40"/>
      <c r="V23" s="40"/>
      <c r="W23" s="40"/>
      <c r="X23" s="40"/>
      <c r="Y23" s="40"/>
      <c r="Z23" s="40"/>
      <c r="AA23" s="40"/>
      <c r="AB23" s="40"/>
      <c r="AC23" s="40" t="s">
        <v>5</v>
      </c>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45" t="s">
        <v>6</v>
      </c>
      <c r="B25" s="45"/>
      <c r="C25" s="45"/>
      <c r="D25" s="45"/>
      <c r="E25" s="45"/>
      <c r="F25" s="45"/>
      <c r="G25" s="45"/>
      <c r="H25" s="45"/>
      <c r="I25" s="45"/>
      <c r="J25" s="45"/>
      <c r="K25" s="45"/>
      <c r="L25" s="45"/>
      <c r="M25" s="45"/>
      <c r="N25" s="45"/>
      <c r="O25" s="45"/>
      <c r="P25" s="45"/>
      <c r="Q25" s="45"/>
      <c r="R25" s="45"/>
      <c r="S25" s="45"/>
      <c r="T25" s="45"/>
      <c r="U25" s="46">
        <v>630000</v>
      </c>
      <c r="V25" s="46"/>
      <c r="W25" s="46"/>
      <c r="X25" s="46"/>
      <c r="Y25" s="46"/>
      <c r="Z25" s="46"/>
      <c r="AA25" s="46"/>
      <c r="AB25" s="46"/>
      <c r="AC25" s="46"/>
      <c r="AD25" s="46"/>
      <c r="AE25" s="47" t="s">
        <v>34</v>
      </c>
      <c r="AF25" s="47"/>
      <c r="AG25" s="47"/>
      <c r="AH25" s="47"/>
      <c r="AI25" s="47"/>
      <c r="AJ25" s="47"/>
      <c r="AK25" s="47"/>
      <c r="AL25" s="47"/>
      <c r="AM25" s="47"/>
      <c r="AN25" s="47"/>
      <c r="AO25" s="47"/>
      <c r="AP25" s="47"/>
      <c r="AQ25" s="47"/>
      <c r="AR25" s="47"/>
      <c r="AS25" s="46">
        <v>630000</v>
      </c>
      <c r="AT25" s="46"/>
      <c r="AU25" s="46"/>
      <c r="AV25" s="46"/>
      <c r="AW25" s="46"/>
      <c r="AX25" s="46"/>
      <c r="AY25" s="46"/>
      <c r="AZ25" s="46"/>
      <c r="BA25" s="46"/>
      <c r="BB25" s="46"/>
      <c r="BC25" s="4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46">
        <v>0</v>
      </c>
      <c r="J26" s="46"/>
      <c r="K26" s="46"/>
      <c r="L26" s="46"/>
      <c r="M26" s="46"/>
      <c r="N26" s="46"/>
      <c r="O26" s="46"/>
      <c r="P26" s="46"/>
      <c r="Q26" s="46"/>
      <c r="R26" s="46"/>
      <c r="S26" s="4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22" t="s">
        <v>35</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row>
    <row r="29" spans="1:64" ht="35.25" customHeight="1" x14ac:dyDescent="0.2">
      <c r="A29" s="90" t="str">
        <f>КПК0115061!A29</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30" customHeight="1" x14ac:dyDescent="0.2">
      <c r="A31" s="48" t="s">
        <v>37</v>
      </c>
      <c r="B31" s="48"/>
      <c r="C31" s="48"/>
      <c r="D31" s="48"/>
      <c r="E31" s="48"/>
      <c r="F31" s="48"/>
      <c r="G31" s="48"/>
      <c r="H31" s="48"/>
      <c r="I31" s="48"/>
      <c r="J31" s="48"/>
      <c r="K31" s="48"/>
      <c r="L31" s="104" t="s">
        <v>264</v>
      </c>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27.75" customHeight="1" x14ac:dyDescent="0.2">
      <c r="A34" s="49" t="s">
        <v>46</v>
      </c>
      <c r="B34" s="49"/>
      <c r="C34" s="49"/>
      <c r="D34" s="49"/>
      <c r="E34" s="49"/>
      <c r="F34" s="49"/>
      <c r="G34" s="50" t="s">
        <v>39</v>
      </c>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2"/>
    </row>
    <row r="35" spans="1:79" ht="15.75" x14ac:dyDescent="0.2">
      <c r="A35" s="53">
        <v>1</v>
      </c>
      <c r="B35" s="53"/>
      <c r="C35" s="53"/>
      <c r="D35" s="53"/>
      <c r="E35" s="53"/>
      <c r="F35" s="53"/>
      <c r="G35" s="50">
        <v>2</v>
      </c>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2"/>
    </row>
    <row r="36" spans="1:79" ht="10.5" hidden="1" customHeight="1" x14ac:dyDescent="0.2">
      <c r="A36" s="30" t="s">
        <v>14</v>
      </c>
      <c r="B36" s="30"/>
      <c r="C36" s="30"/>
      <c r="D36" s="30"/>
      <c r="E36" s="30"/>
      <c r="F36" s="30"/>
      <c r="G36" s="54" t="s">
        <v>15</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19</v>
      </c>
    </row>
    <row r="37" spans="1:79" ht="10.5" customHeight="1" x14ac:dyDescent="0.2">
      <c r="A37" s="88" t="s">
        <v>148</v>
      </c>
      <c r="B37" s="88"/>
      <c r="C37" s="88"/>
      <c r="D37" s="88"/>
      <c r="E37" s="88"/>
      <c r="F37" s="88"/>
      <c r="G37" s="27" t="s">
        <v>194</v>
      </c>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9"/>
    </row>
    <row r="38" spans="1:79" ht="10.5" customHeight="1" x14ac:dyDescent="0.2">
      <c r="A38" s="88" t="s">
        <v>149</v>
      </c>
      <c r="B38" s="88"/>
      <c r="C38" s="88"/>
      <c r="D38" s="88"/>
      <c r="E38" s="88"/>
      <c r="F38" s="88"/>
      <c r="G38" s="27" t="s">
        <v>195</v>
      </c>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9"/>
    </row>
    <row r="39" spans="1:79" ht="10.5" customHeight="1" x14ac:dyDescent="0.2">
      <c r="A39" s="88" t="s">
        <v>150</v>
      </c>
      <c r="B39" s="88"/>
      <c r="C39" s="88"/>
      <c r="D39" s="88"/>
      <c r="E39" s="88"/>
      <c r="F39" s="88"/>
      <c r="G39" s="27" t="s">
        <v>196</v>
      </c>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9"/>
    </row>
    <row r="40" spans="1:79" ht="10.5" customHeight="1" x14ac:dyDescent="0.2">
      <c r="A40" s="88" t="s">
        <v>198</v>
      </c>
      <c r="B40" s="88"/>
      <c r="C40" s="88"/>
      <c r="D40" s="88"/>
      <c r="E40" s="88"/>
      <c r="F40" s="88"/>
      <c r="G40" s="27" t="s">
        <v>197</v>
      </c>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9"/>
    </row>
    <row r="41" spans="1:79" ht="10.5" customHeight="1" x14ac:dyDescent="0.2">
      <c r="A41" s="88" t="s">
        <v>151</v>
      </c>
      <c r="B41" s="88"/>
      <c r="C41" s="88"/>
      <c r="D41" s="88"/>
      <c r="E41" s="88"/>
      <c r="F41" s="88"/>
      <c r="G41" s="27" t="s">
        <v>265</v>
      </c>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9"/>
    </row>
    <row r="42" spans="1:79" x14ac:dyDescent="0.2">
      <c r="A42" s="3"/>
      <c r="B42" s="3"/>
      <c r="C42" s="3"/>
      <c r="D42" s="3"/>
      <c r="E42" s="3"/>
      <c r="F42" s="3"/>
      <c r="G42" s="3"/>
      <c r="H42" s="3"/>
      <c r="I42" s="3"/>
      <c r="J42" s="3"/>
      <c r="K42" s="3"/>
      <c r="L42" s="3"/>
      <c r="M42" s="3"/>
      <c r="N42" s="3"/>
      <c r="O42" s="3"/>
      <c r="P42" s="3"/>
      <c r="Q42" s="3"/>
      <c r="R42" s="3"/>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row>
    <row r="43" spans="1:79" ht="15.75" customHeight="1" x14ac:dyDescent="0.2">
      <c r="A43" s="22" t="s">
        <v>40</v>
      </c>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row>
    <row r="44" spans="1:79" ht="15" customHeight="1" x14ac:dyDescent="0.2">
      <c r="A44" s="62" t="s">
        <v>72</v>
      </c>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7"/>
      <c r="BJ44" s="7"/>
      <c r="BK44" s="7"/>
      <c r="BL44" s="7"/>
    </row>
    <row r="45" spans="1:79" ht="15.95" customHeight="1" x14ac:dyDescent="0.2">
      <c r="A45" s="53" t="s">
        <v>46</v>
      </c>
      <c r="B45" s="53"/>
      <c r="C45" s="53"/>
      <c r="D45" s="63" t="s">
        <v>43</v>
      </c>
      <c r="E45" s="44"/>
      <c r="F45" s="44"/>
      <c r="G45" s="44"/>
      <c r="H45" s="44"/>
      <c r="I45" s="44"/>
      <c r="J45" s="44"/>
      <c r="K45" s="44"/>
      <c r="L45" s="44"/>
      <c r="M45" s="44"/>
      <c r="N45" s="44"/>
      <c r="O45" s="44"/>
      <c r="P45" s="44"/>
      <c r="Q45" s="44"/>
      <c r="R45" s="44"/>
      <c r="S45" s="44"/>
      <c r="T45" s="44"/>
      <c r="U45" s="44"/>
      <c r="V45" s="44"/>
      <c r="W45" s="44"/>
      <c r="X45" s="44"/>
      <c r="Y45" s="44"/>
      <c r="Z45" s="44"/>
      <c r="AA45" s="44"/>
      <c r="AB45" s="64"/>
      <c r="AC45" s="53" t="s">
        <v>47</v>
      </c>
      <c r="AD45" s="53"/>
      <c r="AE45" s="53"/>
      <c r="AF45" s="53"/>
      <c r="AG45" s="53"/>
      <c r="AH45" s="53"/>
      <c r="AI45" s="53"/>
      <c r="AJ45" s="53"/>
      <c r="AK45" s="53" t="s">
        <v>48</v>
      </c>
      <c r="AL45" s="53"/>
      <c r="AM45" s="53"/>
      <c r="AN45" s="53"/>
      <c r="AO45" s="53"/>
      <c r="AP45" s="53"/>
      <c r="AQ45" s="53"/>
      <c r="AR45" s="53"/>
      <c r="AS45" s="53" t="s">
        <v>44</v>
      </c>
      <c r="AT45" s="53"/>
      <c r="AU45" s="53"/>
      <c r="AV45" s="53"/>
      <c r="AW45" s="53"/>
      <c r="AX45" s="53"/>
      <c r="AY45" s="53"/>
      <c r="AZ45" s="53"/>
      <c r="BA45" s="53" t="s">
        <v>45</v>
      </c>
      <c r="BB45" s="53"/>
      <c r="BC45" s="53"/>
      <c r="BD45" s="53"/>
      <c r="BE45" s="53"/>
      <c r="BF45" s="53"/>
      <c r="BG45" s="53"/>
      <c r="BH45" s="53"/>
    </row>
    <row r="46" spans="1:79" ht="29.1" customHeight="1" x14ac:dyDescent="0.2">
      <c r="A46" s="53"/>
      <c r="B46" s="53"/>
      <c r="C46" s="53"/>
      <c r="D46" s="65"/>
      <c r="E46" s="66"/>
      <c r="F46" s="66"/>
      <c r="G46" s="66"/>
      <c r="H46" s="66"/>
      <c r="I46" s="66"/>
      <c r="J46" s="66"/>
      <c r="K46" s="66"/>
      <c r="L46" s="66"/>
      <c r="M46" s="66"/>
      <c r="N46" s="66"/>
      <c r="O46" s="66"/>
      <c r="P46" s="66"/>
      <c r="Q46" s="66"/>
      <c r="R46" s="66"/>
      <c r="S46" s="66"/>
      <c r="T46" s="66"/>
      <c r="U46" s="66"/>
      <c r="V46" s="66"/>
      <c r="W46" s="66"/>
      <c r="X46" s="66"/>
      <c r="Y46" s="66"/>
      <c r="Z46" s="66"/>
      <c r="AA46" s="66"/>
      <c r="AB46" s="67"/>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row>
    <row r="47" spans="1:79" ht="15.75" x14ac:dyDescent="0.2">
      <c r="A47" s="53">
        <v>1</v>
      </c>
      <c r="B47" s="53"/>
      <c r="C47" s="53"/>
      <c r="D47" s="59">
        <v>2</v>
      </c>
      <c r="E47" s="60"/>
      <c r="F47" s="60"/>
      <c r="G47" s="60"/>
      <c r="H47" s="60"/>
      <c r="I47" s="60"/>
      <c r="J47" s="60"/>
      <c r="K47" s="60"/>
      <c r="L47" s="60"/>
      <c r="M47" s="60"/>
      <c r="N47" s="60"/>
      <c r="O47" s="60"/>
      <c r="P47" s="60"/>
      <c r="Q47" s="60"/>
      <c r="R47" s="60"/>
      <c r="S47" s="60"/>
      <c r="T47" s="60"/>
      <c r="U47" s="60"/>
      <c r="V47" s="60"/>
      <c r="W47" s="60"/>
      <c r="X47" s="60"/>
      <c r="Y47" s="60"/>
      <c r="Z47" s="60"/>
      <c r="AA47" s="60"/>
      <c r="AB47" s="61"/>
      <c r="AC47" s="53">
        <v>3</v>
      </c>
      <c r="AD47" s="53"/>
      <c r="AE47" s="53"/>
      <c r="AF47" s="53"/>
      <c r="AG47" s="53"/>
      <c r="AH47" s="53"/>
      <c r="AI47" s="53"/>
      <c r="AJ47" s="53"/>
      <c r="AK47" s="53">
        <v>4</v>
      </c>
      <c r="AL47" s="53"/>
      <c r="AM47" s="53"/>
      <c r="AN47" s="53"/>
      <c r="AO47" s="53"/>
      <c r="AP47" s="53"/>
      <c r="AQ47" s="53"/>
      <c r="AR47" s="53"/>
      <c r="AS47" s="53">
        <v>5</v>
      </c>
      <c r="AT47" s="53"/>
      <c r="AU47" s="53"/>
      <c r="AV47" s="53"/>
      <c r="AW47" s="53"/>
      <c r="AX47" s="53"/>
      <c r="AY47" s="53"/>
      <c r="AZ47" s="53"/>
      <c r="BA47" s="53">
        <v>6</v>
      </c>
      <c r="BB47" s="53"/>
      <c r="BC47" s="53"/>
      <c r="BD47" s="53"/>
      <c r="BE47" s="53"/>
      <c r="BF47" s="53"/>
      <c r="BG47" s="53"/>
      <c r="BH47" s="53"/>
    </row>
    <row r="48" spans="1:79" s="5" customFormat="1" hidden="1" x14ac:dyDescent="0.2">
      <c r="A48" s="30" t="s">
        <v>14</v>
      </c>
      <c r="B48" s="30"/>
      <c r="C48" s="30"/>
      <c r="D48" s="73" t="s">
        <v>15</v>
      </c>
      <c r="E48" s="74"/>
      <c r="F48" s="74"/>
      <c r="G48" s="74"/>
      <c r="H48" s="74"/>
      <c r="I48" s="74"/>
      <c r="J48" s="74"/>
      <c r="K48" s="74"/>
      <c r="L48" s="74"/>
      <c r="M48" s="74"/>
      <c r="N48" s="74"/>
      <c r="O48" s="74"/>
      <c r="P48" s="74"/>
      <c r="Q48" s="74"/>
      <c r="R48" s="74"/>
      <c r="S48" s="74"/>
      <c r="T48" s="74"/>
      <c r="U48" s="74"/>
      <c r="V48" s="74"/>
      <c r="W48" s="74"/>
      <c r="X48" s="74"/>
      <c r="Y48" s="74"/>
      <c r="Z48" s="74"/>
      <c r="AA48" s="74"/>
      <c r="AB48" s="75"/>
      <c r="AC48" s="76" t="s">
        <v>16</v>
      </c>
      <c r="AD48" s="76"/>
      <c r="AE48" s="76"/>
      <c r="AF48" s="76"/>
      <c r="AG48" s="76"/>
      <c r="AH48" s="76"/>
      <c r="AI48" s="76"/>
      <c r="AJ48" s="76"/>
      <c r="AK48" s="76" t="s">
        <v>17</v>
      </c>
      <c r="AL48" s="76"/>
      <c r="AM48" s="76"/>
      <c r="AN48" s="76"/>
      <c r="AO48" s="76"/>
      <c r="AP48" s="76"/>
      <c r="AQ48" s="76"/>
      <c r="AR48" s="76"/>
      <c r="AS48" s="31" t="s">
        <v>41</v>
      </c>
      <c r="AT48" s="76"/>
      <c r="AU48" s="76"/>
      <c r="AV48" s="76"/>
      <c r="AW48" s="76"/>
      <c r="AX48" s="76"/>
      <c r="AY48" s="76"/>
      <c r="AZ48" s="76"/>
      <c r="BA48" s="31" t="s">
        <v>42</v>
      </c>
      <c r="BB48" s="76"/>
      <c r="BC48" s="76"/>
      <c r="BD48" s="76"/>
      <c r="BE48" s="76"/>
      <c r="BF48" s="76"/>
      <c r="BG48" s="76"/>
      <c r="BH48" s="76"/>
      <c r="CA48" s="5" t="s">
        <v>21</v>
      </c>
    </row>
    <row r="49" spans="1:79" s="5" customFormat="1" x14ac:dyDescent="0.2">
      <c r="A49" s="68" t="s">
        <v>269</v>
      </c>
      <c r="B49" s="68"/>
      <c r="C49" s="68"/>
      <c r="D49" s="69" t="s">
        <v>271</v>
      </c>
      <c r="E49" s="70"/>
      <c r="F49" s="70"/>
      <c r="G49" s="70"/>
      <c r="H49" s="70"/>
      <c r="I49" s="70"/>
      <c r="J49" s="70"/>
      <c r="K49" s="70"/>
      <c r="L49" s="70"/>
      <c r="M49" s="70"/>
      <c r="N49" s="70"/>
      <c r="O49" s="70"/>
      <c r="P49" s="70"/>
      <c r="Q49" s="70"/>
      <c r="R49" s="70"/>
      <c r="S49" s="70"/>
      <c r="T49" s="70"/>
      <c r="U49" s="70"/>
      <c r="V49" s="70"/>
      <c r="W49" s="70"/>
      <c r="X49" s="70"/>
      <c r="Y49" s="70"/>
      <c r="Z49" s="70"/>
      <c r="AA49" s="70"/>
      <c r="AB49" s="71"/>
      <c r="AC49" s="72">
        <v>373000</v>
      </c>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f t="shared" ref="BA49:BA54" si="0">AC49+AK49</f>
        <v>373000</v>
      </c>
      <c r="BB49" s="72"/>
      <c r="BC49" s="72"/>
      <c r="BD49" s="72"/>
      <c r="BE49" s="72"/>
      <c r="BF49" s="72"/>
      <c r="BG49" s="72"/>
      <c r="BH49" s="72"/>
    </row>
    <row r="50" spans="1:79" s="5" customFormat="1" x14ac:dyDescent="0.2">
      <c r="A50" s="68">
        <v>1</v>
      </c>
      <c r="B50" s="68"/>
      <c r="C50" s="68"/>
      <c r="D50" s="69" t="s">
        <v>272</v>
      </c>
      <c r="E50" s="70"/>
      <c r="F50" s="70"/>
      <c r="G50" s="70"/>
      <c r="H50" s="70"/>
      <c r="I50" s="70"/>
      <c r="J50" s="70"/>
      <c r="K50" s="70"/>
      <c r="L50" s="70"/>
      <c r="M50" s="70"/>
      <c r="N50" s="70"/>
      <c r="O50" s="70"/>
      <c r="P50" s="70"/>
      <c r="Q50" s="70"/>
      <c r="R50" s="70"/>
      <c r="S50" s="70"/>
      <c r="T50" s="70"/>
      <c r="U50" s="70"/>
      <c r="V50" s="70"/>
      <c r="W50" s="70"/>
      <c r="X50" s="70"/>
      <c r="Y50" s="70"/>
      <c r="Z50" s="70"/>
      <c r="AA50" s="70"/>
      <c r="AB50" s="71"/>
      <c r="AC50" s="72">
        <v>17000</v>
      </c>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f t="shared" si="0"/>
        <v>17000</v>
      </c>
      <c r="BB50" s="72"/>
      <c r="BC50" s="72"/>
      <c r="BD50" s="72"/>
      <c r="BE50" s="72"/>
      <c r="BF50" s="72"/>
      <c r="BG50" s="72"/>
      <c r="BH50" s="72"/>
    </row>
    <row r="51" spans="1:79" s="5" customFormat="1" x14ac:dyDescent="0.2">
      <c r="A51" s="68">
        <v>2</v>
      </c>
      <c r="B51" s="68"/>
      <c r="C51" s="68"/>
      <c r="D51" s="69" t="s">
        <v>273</v>
      </c>
      <c r="E51" s="70"/>
      <c r="F51" s="70"/>
      <c r="G51" s="70"/>
      <c r="H51" s="70"/>
      <c r="I51" s="70"/>
      <c r="J51" s="70"/>
      <c r="K51" s="70"/>
      <c r="L51" s="70"/>
      <c r="M51" s="70"/>
      <c r="N51" s="70"/>
      <c r="O51" s="70"/>
      <c r="P51" s="70"/>
      <c r="Q51" s="70"/>
      <c r="R51" s="70"/>
      <c r="S51" s="70"/>
      <c r="T51" s="70"/>
      <c r="U51" s="70"/>
      <c r="V51" s="70"/>
      <c r="W51" s="70"/>
      <c r="X51" s="70"/>
      <c r="Y51" s="70"/>
      <c r="Z51" s="70"/>
      <c r="AA51" s="70"/>
      <c r="AB51" s="71"/>
      <c r="AC51" s="72">
        <v>20000</v>
      </c>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f t="shared" si="0"/>
        <v>20000</v>
      </c>
      <c r="BB51" s="72"/>
      <c r="BC51" s="72"/>
      <c r="BD51" s="72"/>
      <c r="BE51" s="72"/>
      <c r="BF51" s="72"/>
      <c r="BG51" s="72"/>
      <c r="BH51" s="72"/>
    </row>
    <row r="52" spans="1:79" s="5" customFormat="1" x14ac:dyDescent="0.2">
      <c r="A52" s="68">
        <v>3</v>
      </c>
      <c r="B52" s="68"/>
      <c r="C52" s="68"/>
      <c r="D52" s="69" t="s">
        <v>268</v>
      </c>
      <c r="E52" s="70"/>
      <c r="F52" s="70"/>
      <c r="G52" s="70"/>
      <c r="H52" s="70"/>
      <c r="I52" s="70"/>
      <c r="J52" s="70"/>
      <c r="K52" s="70"/>
      <c r="L52" s="70"/>
      <c r="M52" s="70"/>
      <c r="N52" s="70"/>
      <c r="O52" s="70"/>
      <c r="P52" s="70"/>
      <c r="Q52" s="70"/>
      <c r="R52" s="70"/>
      <c r="S52" s="70"/>
      <c r="T52" s="70"/>
      <c r="U52" s="70"/>
      <c r="V52" s="70"/>
      <c r="W52" s="70"/>
      <c r="X52" s="70"/>
      <c r="Y52" s="70"/>
      <c r="Z52" s="70"/>
      <c r="AA52" s="70"/>
      <c r="AB52" s="71"/>
      <c r="AC52" s="72">
        <v>5000</v>
      </c>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f t="shared" si="0"/>
        <v>5000</v>
      </c>
      <c r="BB52" s="72"/>
      <c r="BC52" s="72"/>
      <c r="BD52" s="72"/>
      <c r="BE52" s="72"/>
      <c r="BF52" s="72"/>
      <c r="BG52" s="72"/>
      <c r="BH52" s="72"/>
    </row>
    <row r="53" spans="1:79" s="5" customFormat="1" x14ac:dyDescent="0.2">
      <c r="A53" s="68">
        <v>4</v>
      </c>
      <c r="B53" s="68"/>
      <c r="C53" s="68"/>
      <c r="D53" s="69" t="s">
        <v>267</v>
      </c>
      <c r="E53" s="70"/>
      <c r="F53" s="70"/>
      <c r="G53" s="70"/>
      <c r="H53" s="70"/>
      <c r="I53" s="70"/>
      <c r="J53" s="70"/>
      <c r="K53" s="70"/>
      <c r="L53" s="70"/>
      <c r="M53" s="70"/>
      <c r="N53" s="70"/>
      <c r="O53" s="70"/>
      <c r="P53" s="70"/>
      <c r="Q53" s="70"/>
      <c r="R53" s="70"/>
      <c r="S53" s="70"/>
      <c r="T53" s="70"/>
      <c r="U53" s="70"/>
      <c r="V53" s="70"/>
      <c r="W53" s="70"/>
      <c r="X53" s="70"/>
      <c r="Y53" s="70"/>
      <c r="Z53" s="70"/>
      <c r="AA53" s="70"/>
      <c r="AB53" s="71"/>
      <c r="AC53" s="72">
        <v>15000</v>
      </c>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f t="shared" si="0"/>
        <v>15000</v>
      </c>
      <c r="BB53" s="72"/>
      <c r="BC53" s="72"/>
      <c r="BD53" s="72"/>
      <c r="BE53" s="72"/>
      <c r="BF53" s="72"/>
      <c r="BG53" s="72"/>
      <c r="BH53" s="72"/>
    </row>
    <row r="54" spans="1:79" s="5" customFormat="1" ht="36" customHeight="1" x14ac:dyDescent="0.2">
      <c r="A54" s="68" t="s">
        <v>270</v>
      </c>
      <c r="B54" s="68"/>
      <c r="C54" s="68"/>
      <c r="D54" s="69" t="s">
        <v>266</v>
      </c>
      <c r="E54" s="70"/>
      <c r="F54" s="70"/>
      <c r="G54" s="70"/>
      <c r="H54" s="70"/>
      <c r="I54" s="70"/>
      <c r="J54" s="70"/>
      <c r="K54" s="70"/>
      <c r="L54" s="70"/>
      <c r="M54" s="70"/>
      <c r="N54" s="70"/>
      <c r="O54" s="70"/>
      <c r="P54" s="70"/>
      <c r="Q54" s="70"/>
      <c r="R54" s="70"/>
      <c r="S54" s="70"/>
      <c r="T54" s="70"/>
      <c r="U54" s="70"/>
      <c r="V54" s="70"/>
      <c r="W54" s="70"/>
      <c r="X54" s="70"/>
      <c r="Y54" s="70"/>
      <c r="Z54" s="70"/>
      <c r="AA54" s="70"/>
      <c r="AB54" s="71"/>
      <c r="AC54" s="72">
        <v>200000</v>
      </c>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f t="shared" si="0"/>
        <v>200000</v>
      </c>
      <c r="BB54" s="72"/>
      <c r="BC54" s="72"/>
      <c r="BD54" s="72"/>
      <c r="BE54" s="72"/>
      <c r="BF54" s="72"/>
      <c r="BG54" s="72"/>
      <c r="BH54" s="72"/>
    </row>
    <row r="55" spans="1:79" s="5" customFormat="1" x14ac:dyDescent="0.2">
      <c r="A55" s="68"/>
      <c r="B55" s="68"/>
      <c r="C55" s="68"/>
      <c r="D55" s="69" t="s">
        <v>64</v>
      </c>
      <c r="E55" s="70"/>
      <c r="F55" s="70"/>
      <c r="G55" s="70"/>
      <c r="H55" s="70"/>
      <c r="I55" s="70"/>
      <c r="J55" s="70"/>
      <c r="K55" s="70"/>
      <c r="L55" s="70"/>
      <c r="M55" s="70"/>
      <c r="N55" s="70"/>
      <c r="O55" s="70"/>
      <c r="P55" s="70"/>
      <c r="Q55" s="70"/>
      <c r="R55" s="70"/>
      <c r="S55" s="70"/>
      <c r="T55" s="70"/>
      <c r="U55" s="70"/>
      <c r="V55" s="70"/>
      <c r="W55" s="70"/>
      <c r="X55" s="70"/>
      <c r="Y55" s="70"/>
      <c r="Z55" s="70"/>
      <c r="AA55" s="70"/>
      <c r="AB55" s="71"/>
      <c r="AC55" s="72">
        <f>SUM(AC49:AJ54)</f>
        <v>630000</v>
      </c>
      <c r="AD55" s="72"/>
      <c r="AE55" s="72"/>
      <c r="AF55" s="72"/>
      <c r="AG55" s="72"/>
      <c r="AH55" s="72"/>
      <c r="AI55" s="72"/>
      <c r="AJ55" s="72"/>
      <c r="AK55" s="72">
        <f>SUM(AK49:AR54)</f>
        <v>0</v>
      </c>
      <c r="AL55" s="72"/>
      <c r="AM55" s="72"/>
      <c r="AN55" s="72"/>
      <c r="AO55" s="72"/>
      <c r="AP55" s="72"/>
      <c r="AQ55" s="72"/>
      <c r="AR55" s="72"/>
      <c r="AS55" s="72"/>
      <c r="AT55" s="72"/>
      <c r="AU55" s="72"/>
      <c r="AV55" s="72"/>
      <c r="AW55" s="72"/>
      <c r="AX55" s="72"/>
      <c r="AY55" s="72"/>
      <c r="AZ55" s="72"/>
      <c r="BA55" s="72">
        <f>AC55+AK55</f>
        <v>630000</v>
      </c>
      <c r="BB55" s="72"/>
      <c r="BC55" s="72"/>
      <c r="BD55" s="72"/>
      <c r="BE55" s="72"/>
      <c r="BF55" s="72"/>
      <c r="BG55" s="72"/>
      <c r="BH55" s="72"/>
      <c r="CA55" s="5" t="s">
        <v>22</v>
      </c>
    </row>
    <row r="57" spans="1:79" ht="15.75" customHeight="1" x14ac:dyDescent="0.2">
      <c r="A57" s="22" t="s">
        <v>49</v>
      </c>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row>
    <row r="58" spans="1:79" ht="15" customHeight="1" x14ac:dyDescent="0.2">
      <c r="A58" s="77" t="s">
        <v>72</v>
      </c>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
      <c r="AX58" s="7"/>
      <c r="AY58" s="7"/>
      <c r="AZ58" s="7"/>
      <c r="BA58" s="7"/>
      <c r="BB58" s="7"/>
      <c r="BC58" s="7"/>
      <c r="BD58" s="7"/>
      <c r="BE58" s="7"/>
      <c r="BF58" s="7"/>
      <c r="BG58" s="7"/>
      <c r="BH58" s="7"/>
      <c r="BI58" s="7"/>
      <c r="BJ58" s="7"/>
      <c r="BK58" s="7"/>
      <c r="BL58" s="7"/>
    </row>
    <row r="59" spans="1:79" ht="15.95" customHeight="1" x14ac:dyDescent="0.2">
      <c r="A59" s="63" t="s">
        <v>11</v>
      </c>
      <c r="B59" s="44"/>
      <c r="C59" s="44"/>
      <c r="D59" s="44"/>
      <c r="E59" s="44"/>
      <c r="F59" s="44"/>
      <c r="G59" s="44"/>
      <c r="H59" s="44"/>
      <c r="I59" s="44"/>
      <c r="J59" s="44"/>
      <c r="K59" s="44"/>
      <c r="L59" s="44"/>
      <c r="M59" s="44"/>
      <c r="N59" s="44"/>
      <c r="O59" s="44"/>
      <c r="P59" s="44"/>
      <c r="Q59" s="44"/>
      <c r="R59" s="44"/>
      <c r="S59" s="44"/>
      <c r="T59" s="44"/>
      <c r="U59" s="44"/>
      <c r="V59" s="44"/>
      <c r="W59" s="44"/>
      <c r="X59" s="64"/>
      <c r="Y59" s="53" t="s">
        <v>47</v>
      </c>
      <c r="Z59" s="53"/>
      <c r="AA59" s="53"/>
      <c r="AB59" s="53"/>
      <c r="AC59" s="53"/>
      <c r="AD59" s="53"/>
      <c r="AE59" s="53"/>
      <c r="AF59" s="53"/>
      <c r="AG59" s="53" t="s">
        <v>48</v>
      </c>
      <c r="AH59" s="53"/>
      <c r="AI59" s="53"/>
      <c r="AJ59" s="53"/>
      <c r="AK59" s="53"/>
      <c r="AL59" s="53"/>
      <c r="AM59" s="53"/>
      <c r="AN59" s="53"/>
      <c r="AO59" s="53" t="s">
        <v>45</v>
      </c>
      <c r="AP59" s="53"/>
      <c r="AQ59" s="53"/>
      <c r="AR59" s="53"/>
      <c r="AS59" s="53"/>
      <c r="AT59" s="53"/>
      <c r="AU59" s="53"/>
      <c r="AV59" s="53"/>
    </row>
    <row r="60" spans="1:79" ht="29.1" customHeight="1" x14ac:dyDescent="0.2">
      <c r="A60" s="65"/>
      <c r="B60" s="66"/>
      <c r="C60" s="66"/>
      <c r="D60" s="66"/>
      <c r="E60" s="66"/>
      <c r="F60" s="66"/>
      <c r="G60" s="66"/>
      <c r="H60" s="66"/>
      <c r="I60" s="66"/>
      <c r="J60" s="66"/>
      <c r="K60" s="66"/>
      <c r="L60" s="66"/>
      <c r="M60" s="66"/>
      <c r="N60" s="66"/>
      <c r="O60" s="66"/>
      <c r="P60" s="66"/>
      <c r="Q60" s="66"/>
      <c r="R60" s="66"/>
      <c r="S60" s="66"/>
      <c r="T60" s="66"/>
      <c r="U60" s="66"/>
      <c r="V60" s="66"/>
      <c r="W60" s="66"/>
      <c r="X60" s="67"/>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row>
    <row r="61" spans="1:79" ht="15.95" customHeight="1" x14ac:dyDescent="0.2">
      <c r="A61" s="59">
        <v>1</v>
      </c>
      <c r="B61" s="60"/>
      <c r="C61" s="60"/>
      <c r="D61" s="60"/>
      <c r="E61" s="60"/>
      <c r="F61" s="60"/>
      <c r="G61" s="60"/>
      <c r="H61" s="60"/>
      <c r="I61" s="60"/>
      <c r="J61" s="60"/>
      <c r="K61" s="60"/>
      <c r="L61" s="60"/>
      <c r="M61" s="60"/>
      <c r="N61" s="60"/>
      <c r="O61" s="60"/>
      <c r="P61" s="60"/>
      <c r="Q61" s="60"/>
      <c r="R61" s="60"/>
      <c r="S61" s="60"/>
      <c r="T61" s="60"/>
      <c r="U61" s="60"/>
      <c r="V61" s="60"/>
      <c r="W61" s="60"/>
      <c r="X61" s="61"/>
      <c r="Y61" s="53">
        <v>2</v>
      </c>
      <c r="Z61" s="53"/>
      <c r="AA61" s="53"/>
      <c r="AB61" s="53"/>
      <c r="AC61" s="53"/>
      <c r="AD61" s="53"/>
      <c r="AE61" s="53"/>
      <c r="AF61" s="53"/>
      <c r="AG61" s="53">
        <v>3</v>
      </c>
      <c r="AH61" s="53"/>
      <c r="AI61" s="53"/>
      <c r="AJ61" s="53"/>
      <c r="AK61" s="53"/>
      <c r="AL61" s="53"/>
      <c r="AM61" s="53"/>
      <c r="AN61" s="53"/>
      <c r="AO61" s="53">
        <v>4</v>
      </c>
      <c r="AP61" s="53"/>
      <c r="AQ61" s="53"/>
      <c r="AR61" s="53"/>
      <c r="AS61" s="53"/>
      <c r="AT61" s="53"/>
      <c r="AU61" s="53"/>
      <c r="AV61" s="53"/>
    </row>
    <row r="62" spans="1:79" ht="12.75" hidden="1" customHeight="1" x14ac:dyDescent="0.2">
      <c r="A62" s="54" t="s">
        <v>15</v>
      </c>
      <c r="B62" s="55"/>
      <c r="C62" s="55"/>
      <c r="D62" s="55"/>
      <c r="E62" s="55"/>
      <c r="F62" s="55"/>
      <c r="G62" s="55"/>
      <c r="H62" s="55"/>
      <c r="I62" s="55"/>
      <c r="J62" s="55"/>
      <c r="K62" s="55"/>
      <c r="L62" s="55"/>
      <c r="M62" s="55"/>
      <c r="N62" s="55"/>
      <c r="O62" s="55"/>
      <c r="P62" s="55"/>
      <c r="Q62" s="55"/>
      <c r="R62" s="55"/>
      <c r="S62" s="55"/>
      <c r="T62" s="55"/>
      <c r="U62" s="55"/>
      <c r="V62" s="55"/>
      <c r="W62" s="55"/>
      <c r="X62" s="56"/>
      <c r="Y62" s="76" t="s">
        <v>16</v>
      </c>
      <c r="Z62" s="76"/>
      <c r="AA62" s="76"/>
      <c r="AB62" s="76"/>
      <c r="AC62" s="76"/>
      <c r="AD62" s="76"/>
      <c r="AE62" s="76"/>
      <c r="AF62" s="76"/>
      <c r="AG62" s="76" t="s">
        <v>17</v>
      </c>
      <c r="AH62" s="76"/>
      <c r="AI62" s="76"/>
      <c r="AJ62" s="76"/>
      <c r="AK62" s="76"/>
      <c r="AL62" s="76"/>
      <c r="AM62" s="76"/>
      <c r="AN62" s="76"/>
      <c r="AO62" s="76" t="s">
        <v>18</v>
      </c>
      <c r="AP62" s="76"/>
      <c r="AQ62" s="76"/>
      <c r="AR62" s="76"/>
      <c r="AS62" s="76"/>
      <c r="AT62" s="76"/>
      <c r="AU62" s="76"/>
      <c r="AV62" s="76"/>
      <c r="CA62" s="1" t="s">
        <v>23</v>
      </c>
    </row>
    <row r="63" spans="1:79" ht="27.75" customHeight="1" x14ac:dyDescent="0.2">
      <c r="A63" s="69" t="s">
        <v>192</v>
      </c>
      <c r="B63" s="70"/>
      <c r="C63" s="70"/>
      <c r="D63" s="70"/>
      <c r="E63" s="70"/>
      <c r="F63" s="70"/>
      <c r="G63" s="70"/>
      <c r="H63" s="70"/>
      <c r="I63" s="70"/>
      <c r="J63" s="70"/>
      <c r="K63" s="70"/>
      <c r="L63" s="70"/>
      <c r="M63" s="70"/>
      <c r="N63" s="70"/>
      <c r="O63" s="70"/>
      <c r="P63" s="70"/>
      <c r="Q63" s="70"/>
      <c r="R63" s="70"/>
      <c r="S63" s="70"/>
      <c r="T63" s="70"/>
      <c r="U63" s="70"/>
      <c r="V63" s="70"/>
      <c r="W63" s="70"/>
      <c r="X63" s="71"/>
      <c r="Y63" s="72">
        <v>430000</v>
      </c>
      <c r="Z63" s="72"/>
      <c r="AA63" s="72"/>
      <c r="AB63" s="72"/>
      <c r="AC63" s="72"/>
      <c r="AD63" s="72"/>
      <c r="AE63" s="72"/>
      <c r="AF63" s="72"/>
      <c r="AG63" s="72"/>
      <c r="AH63" s="72"/>
      <c r="AI63" s="72"/>
      <c r="AJ63" s="72"/>
      <c r="AK63" s="72"/>
      <c r="AL63" s="72"/>
      <c r="AM63" s="72"/>
      <c r="AN63" s="72"/>
      <c r="AO63" s="72">
        <f>Y63+AG63</f>
        <v>430000</v>
      </c>
      <c r="AP63" s="72"/>
      <c r="AQ63" s="72"/>
      <c r="AR63" s="72"/>
      <c r="AS63" s="72"/>
      <c r="AT63" s="72"/>
      <c r="AU63" s="72"/>
      <c r="AV63" s="72"/>
    </row>
    <row r="64" spans="1:79" ht="27.75" customHeight="1" x14ac:dyDescent="0.2">
      <c r="A64" s="69" t="s">
        <v>193</v>
      </c>
      <c r="B64" s="70"/>
      <c r="C64" s="70"/>
      <c r="D64" s="70"/>
      <c r="E64" s="70"/>
      <c r="F64" s="70"/>
      <c r="G64" s="70"/>
      <c r="H64" s="70"/>
      <c r="I64" s="70"/>
      <c r="J64" s="70"/>
      <c r="K64" s="70"/>
      <c r="L64" s="70"/>
      <c r="M64" s="70"/>
      <c r="N64" s="70"/>
      <c r="O64" s="70"/>
      <c r="P64" s="70"/>
      <c r="Q64" s="70"/>
      <c r="R64" s="70"/>
      <c r="S64" s="70"/>
      <c r="T64" s="70"/>
      <c r="U64" s="70"/>
      <c r="V64" s="70"/>
      <c r="W64" s="70"/>
      <c r="X64" s="71"/>
      <c r="Y64" s="72">
        <v>200000</v>
      </c>
      <c r="Z64" s="72"/>
      <c r="AA64" s="72"/>
      <c r="AB64" s="72"/>
      <c r="AC64" s="72"/>
      <c r="AD64" s="72"/>
      <c r="AE64" s="72"/>
      <c r="AF64" s="72"/>
      <c r="AG64" s="72"/>
      <c r="AH64" s="72"/>
      <c r="AI64" s="72"/>
      <c r="AJ64" s="72"/>
      <c r="AK64" s="72"/>
      <c r="AL64" s="72"/>
      <c r="AM64" s="72"/>
      <c r="AN64" s="72"/>
      <c r="AO64" s="72">
        <f>Y64+AG64</f>
        <v>200000</v>
      </c>
      <c r="AP64" s="72"/>
      <c r="AQ64" s="72"/>
      <c r="AR64" s="72"/>
      <c r="AS64" s="72"/>
      <c r="AT64" s="72"/>
      <c r="AU64" s="72"/>
      <c r="AV64" s="72"/>
    </row>
    <row r="65" spans="1:79" s="5" customFormat="1" ht="12.75" customHeight="1" x14ac:dyDescent="0.2">
      <c r="A65" s="69" t="s">
        <v>45</v>
      </c>
      <c r="B65" s="70"/>
      <c r="C65" s="70"/>
      <c r="D65" s="70"/>
      <c r="E65" s="70"/>
      <c r="F65" s="70"/>
      <c r="G65" s="70"/>
      <c r="H65" s="70"/>
      <c r="I65" s="70"/>
      <c r="J65" s="70"/>
      <c r="K65" s="70"/>
      <c r="L65" s="70"/>
      <c r="M65" s="70"/>
      <c r="N65" s="70"/>
      <c r="O65" s="70"/>
      <c r="P65" s="70"/>
      <c r="Q65" s="70"/>
      <c r="R65" s="70"/>
      <c r="S65" s="70"/>
      <c r="T65" s="70"/>
      <c r="U65" s="70"/>
      <c r="V65" s="70"/>
      <c r="W65" s="70"/>
      <c r="X65" s="71"/>
      <c r="Y65" s="72">
        <f>Y64+Y63</f>
        <v>630000</v>
      </c>
      <c r="Z65" s="72"/>
      <c r="AA65" s="72"/>
      <c r="AB65" s="72"/>
      <c r="AC65" s="72"/>
      <c r="AD65" s="72"/>
      <c r="AE65" s="72"/>
      <c r="AF65" s="72"/>
      <c r="AG65" s="72">
        <f>AG64+AG63</f>
        <v>0</v>
      </c>
      <c r="AH65" s="72"/>
      <c r="AI65" s="72"/>
      <c r="AJ65" s="72"/>
      <c r="AK65" s="72"/>
      <c r="AL65" s="72"/>
      <c r="AM65" s="72"/>
      <c r="AN65" s="72"/>
      <c r="AO65" s="72">
        <f>Y65+AG65</f>
        <v>630000</v>
      </c>
      <c r="AP65" s="72"/>
      <c r="AQ65" s="72"/>
      <c r="AR65" s="72"/>
      <c r="AS65" s="72"/>
      <c r="AT65" s="72"/>
      <c r="AU65" s="72"/>
      <c r="AV65" s="72"/>
      <c r="CA65" s="5" t="s">
        <v>24</v>
      </c>
    </row>
    <row r="67" spans="1:79" ht="15.75" customHeight="1" x14ac:dyDescent="0.2">
      <c r="A67" s="48" t="s">
        <v>50</v>
      </c>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row>
    <row r="68" spans="1:79" ht="30" customHeight="1" x14ac:dyDescent="0.2">
      <c r="A68" s="53" t="s">
        <v>46</v>
      </c>
      <c r="B68" s="53"/>
      <c r="C68" s="53"/>
      <c r="D68" s="53"/>
      <c r="E68" s="53"/>
      <c r="F68" s="53"/>
      <c r="G68" s="59" t="s">
        <v>51</v>
      </c>
      <c r="H68" s="60"/>
      <c r="I68" s="60"/>
      <c r="J68" s="60"/>
      <c r="K68" s="60"/>
      <c r="L68" s="60"/>
      <c r="M68" s="60"/>
      <c r="N68" s="60"/>
      <c r="O68" s="60"/>
      <c r="P68" s="60"/>
      <c r="Q68" s="60"/>
      <c r="R68" s="60"/>
      <c r="S68" s="60"/>
      <c r="T68" s="60"/>
      <c r="U68" s="60"/>
      <c r="V68" s="60"/>
      <c r="W68" s="60"/>
      <c r="X68" s="60"/>
      <c r="Y68" s="61"/>
      <c r="Z68" s="53" t="s">
        <v>8</v>
      </c>
      <c r="AA68" s="53"/>
      <c r="AB68" s="53"/>
      <c r="AC68" s="53"/>
      <c r="AD68" s="53"/>
      <c r="AE68" s="53" t="s">
        <v>7</v>
      </c>
      <c r="AF68" s="53"/>
      <c r="AG68" s="53"/>
      <c r="AH68" s="53"/>
      <c r="AI68" s="53"/>
      <c r="AJ68" s="53"/>
      <c r="AK68" s="53"/>
      <c r="AL68" s="53"/>
      <c r="AM68" s="53"/>
      <c r="AN68" s="53"/>
      <c r="AO68" s="59" t="s">
        <v>47</v>
      </c>
      <c r="AP68" s="60"/>
      <c r="AQ68" s="60"/>
      <c r="AR68" s="60"/>
      <c r="AS68" s="60"/>
      <c r="AT68" s="60"/>
      <c r="AU68" s="60"/>
      <c r="AV68" s="61"/>
      <c r="AW68" s="59" t="s">
        <v>48</v>
      </c>
      <c r="AX68" s="60"/>
      <c r="AY68" s="60"/>
      <c r="AZ68" s="60"/>
      <c r="BA68" s="60"/>
      <c r="BB68" s="60"/>
      <c r="BC68" s="60"/>
      <c r="BD68" s="61"/>
      <c r="BE68" s="59" t="s">
        <v>45</v>
      </c>
      <c r="BF68" s="60"/>
      <c r="BG68" s="60"/>
      <c r="BH68" s="60"/>
      <c r="BI68" s="60"/>
      <c r="BJ68" s="60"/>
      <c r="BK68" s="60"/>
      <c r="BL68" s="61"/>
    </row>
    <row r="69" spans="1:79" ht="15.75" customHeight="1" x14ac:dyDescent="0.2">
      <c r="A69" s="53">
        <v>1</v>
      </c>
      <c r="B69" s="53"/>
      <c r="C69" s="53"/>
      <c r="D69" s="53"/>
      <c r="E69" s="53"/>
      <c r="F69" s="53"/>
      <c r="G69" s="59">
        <v>2</v>
      </c>
      <c r="H69" s="60"/>
      <c r="I69" s="60"/>
      <c r="J69" s="60"/>
      <c r="K69" s="60"/>
      <c r="L69" s="60"/>
      <c r="M69" s="60"/>
      <c r="N69" s="60"/>
      <c r="O69" s="60"/>
      <c r="P69" s="60"/>
      <c r="Q69" s="60"/>
      <c r="R69" s="60"/>
      <c r="S69" s="60"/>
      <c r="T69" s="60"/>
      <c r="U69" s="60"/>
      <c r="V69" s="60"/>
      <c r="W69" s="60"/>
      <c r="X69" s="60"/>
      <c r="Y69" s="61"/>
      <c r="Z69" s="53">
        <v>3</v>
      </c>
      <c r="AA69" s="53"/>
      <c r="AB69" s="53"/>
      <c r="AC69" s="53"/>
      <c r="AD69" s="53"/>
      <c r="AE69" s="53">
        <v>4</v>
      </c>
      <c r="AF69" s="53"/>
      <c r="AG69" s="53"/>
      <c r="AH69" s="53"/>
      <c r="AI69" s="53"/>
      <c r="AJ69" s="53"/>
      <c r="AK69" s="53"/>
      <c r="AL69" s="53"/>
      <c r="AM69" s="53"/>
      <c r="AN69" s="53"/>
      <c r="AO69" s="53">
        <v>5</v>
      </c>
      <c r="AP69" s="53"/>
      <c r="AQ69" s="53"/>
      <c r="AR69" s="53"/>
      <c r="AS69" s="53"/>
      <c r="AT69" s="53"/>
      <c r="AU69" s="53"/>
      <c r="AV69" s="53"/>
      <c r="AW69" s="53">
        <v>6</v>
      </c>
      <c r="AX69" s="53"/>
      <c r="AY69" s="53"/>
      <c r="AZ69" s="53"/>
      <c r="BA69" s="53"/>
      <c r="BB69" s="53"/>
      <c r="BC69" s="53"/>
      <c r="BD69" s="53"/>
      <c r="BE69" s="53">
        <v>7</v>
      </c>
      <c r="BF69" s="53"/>
      <c r="BG69" s="53"/>
      <c r="BH69" s="53"/>
      <c r="BI69" s="53"/>
      <c r="BJ69" s="53"/>
      <c r="BK69" s="53"/>
      <c r="BL69" s="53"/>
    </row>
    <row r="70" spans="1:79" ht="12.75" hidden="1" customHeight="1" x14ac:dyDescent="0.2">
      <c r="A70" s="30" t="s">
        <v>55</v>
      </c>
      <c r="B70" s="30"/>
      <c r="C70" s="30"/>
      <c r="D70" s="30"/>
      <c r="E70" s="30"/>
      <c r="F70" s="30"/>
      <c r="G70" s="54" t="s">
        <v>15</v>
      </c>
      <c r="H70" s="55"/>
      <c r="I70" s="55"/>
      <c r="J70" s="55"/>
      <c r="K70" s="55"/>
      <c r="L70" s="55"/>
      <c r="M70" s="55"/>
      <c r="N70" s="55"/>
      <c r="O70" s="55"/>
      <c r="P70" s="55"/>
      <c r="Q70" s="55"/>
      <c r="R70" s="55"/>
      <c r="S70" s="55"/>
      <c r="T70" s="55"/>
      <c r="U70" s="55"/>
      <c r="V70" s="55"/>
      <c r="W70" s="55"/>
      <c r="X70" s="55"/>
      <c r="Y70" s="56"/>
      <c r="Z70" s="30" t="s">
        <v>27</v>
      </c>
      <c r="AA70" s="30"/>
      <c r="AB70" s="30"/>
      <c r="AC70" s="30"/>
      <c r="AD70" s="30"/>
      <c r="AE70" s="78" t="s">
        <v>53</v>
      </c>
      <c r="AF70" s="78"/>
      <c r="AG70" s="78"/>
      <c r="AH70" s="78"/>
      <c r="AI70" s="78"/>
      <c r="AJ70" s="78"/>
      <c r="AK70" s="78"/>
      <c r="AL70" s="78"/>
      <c r="AM70" s="78"/>
      <c r="AN70" s="54"/>
      <c r="AO70" s="76" t="s">
        <v>16</v>
      </c>
      <c r="AP70" s="76"/>
      <c r="AQ70" s="76"/>
      <c r="AR70" s="76"/>
      <c r="AS70" s="76"/>
      <c r="AT70" s="76"/>
      <c r="AU70" s="76"/>
      <c r="AV70" s="76"/>
      <c r="AW70" s="76" t="s">
        <v>52</v>
      </c>
      <c r="AX70" s="76"/>
      <c r="AY70" s="76"/>
      <c r="AZ70" s="76"/>
      <c r="BA70" s="76"/>
      <c r="BB70" s="76"/>
      <c r="BC70" s="76"/>
      <c r="BD70" s="76"/>
      <c r="BE70" s="76" t="s">
        <v>18</v>
      </c>
      <c r="BF70" s="76"/>
      <c r="BG70" s="76"/>
      <c r="BH70" s="76"/>
      <c r="BI70" s="76"/>
      <c r="BJ70" s="76"/>
      <c r="BK70" s="76"/>
      <c r="BL70" s="76"/>
      <c r="CA70" s="1" t="s">
        <v>25</v>
      </c>
    </row>
    <row r="71" spans="1:79" ht="12.75" customHeight="1" x14ac:dyDescent="0.2">
      <c r="A71" s="30"/>
      <c r="B71" s="30"/>
      <c r="C71" s="30"/>
      <c r="D71" s="30"/>
      <c r="E71" s="30"/>
      <c r="F71" s="30"/>
      <c r="G71" s="27" t="s">
        <v>274</v>
      </c>
      <c r="H71" s="28"/>
      <c r="I71" s="28"/>
      <c r="J71" s="28"/>
      <c r="K71" s="28"/>
      <c r="L71" s="28"/>
      <c r="M71" s="28"/>
      <c r="N71" s="28"/>
      <c r="O71" s="28"/>
      <c r="P71" s="28"/>
      <c r="Q71" s="28"/>
      <c r="R71" s="28"/>
      <c r="S71" s="28"/>
      <c r="T71" s="28"/>
      <c r="U71" s="28"/>
      <c r="V71" s="28"/>
      <c r="W71" s="28"/>
      <c r="X71" s="28"/>
      <c r="Y71" s="29"/>
      <c r="Z71" s="31" t="s">
        <v>144</v>
      </c>
      <c r="AA71" s="31"/>
      <c r="AB71" s="31"/>
      <c r="AC71" s="31"/>
      <c r="AD71" s="31"/>
      <c r="AE71" s="32" t="s">
        <v>185</v>
      </c>
      <c r="AF71" s="32"/>
      <c r="AG71" s="32"/>
      <c r="AH71" s="32"/>
      <c r="AI71" s="32"/>
      <c r="AJ71" s="32"/>
      <c r="AK71" s="32"/>
      <c r="AL71" s="32"/>
      <c r="AM71" s="32"/>
      <c r="AN71" s="27"/>
      <c r="AO71" s="33">
        <v>430000</v>
      </c>
      <c r="AP71" s="33"/>
      <c r="AQ71" s="33"/>
      <c r="AR71" s="33"/>
      <c r="AS71" s="33"/>
      <c r="AT71" s="33"/>
      <c r="AU71" s="33"/>
      <c r="AV71" s="33"/>
      <c r="AW71" s="33"/>
      <c r="AX71" s="33"/>
      <c r="AY71" s="33"/>
      <c r="AZ71" s="33"/>
      <c r="BA71" s="33"/>
      <c r="BB71" s="33"/>
      <c r="BC71" s="33"/>
      <c r="BD71" s="33"/>
      <c r="BE71" s="33">
        <f>AO71</f>
        <v>430000</v>
      </c>
      <c r="BF71" s="33"/>
      <c r="BG71" s="33"/>
      <c r="BH71" s="33"/>
      <c r="BI71" s="33"/>
      <c r="BJ71" s="33"/>
      <c r="BK71" s="33"/>
      <c r="BL71" s="33"/>
    </row>
    <row r="72" spans="1:79" ht="12.75" customHeight="1" x14ac:dyDescent="0.2">
      <c r="A72" s="30"/>
      <c r="B72" s="30"/>
      <c r="C72" s="30"/>
      <c r="D72" s="30"/>
      <c r="E72" s="30"/>
      <c r="F72" s="30"/>
      <c r="G72" s="27" t="s">
        <v>279</v>
      </c>
      <c r="H72" s="28"/>
      <c r="I72" s="28"/>
      <c r="J72" s="28"/>
      <c r="K72" s="28"/>
      <c r="L72" s="28"/>
      <c r="M72" s="28"/>
      <c r="N72" s="28"/>
      <c r="O72" s="28"/>
      <c r="P72" s="28"/>
      <c r="Q72" s="28"/>
      <c r="R72" s="28"/>
      <c r="S72" s="28"/>
      <c r="T72" s="28"/>
      <c r="U72" s="28"/>
      <c r="V72" s="28"/>
      <c r="W72" s="28"/>
      <c r="X72" s="28"/>
      <c r="Y72" s="29"/>
      <c r="Z72" s="31" t="s">
        <v>163</v>
      </c>
      <c r="AA72" s="31"/>
      <c r="AB72" s="31"/>
      <c r="AC72" s="31"/>
      <c r="AD72" s="31"/>
      <c r="AE72" s="32" t="s">
        <v>277</v>
      </c>
      <c r="AF72" s="32"/>
      <c r="AG72" s="32"/>
      <c r="AH72" s="32"/>
      <c r="AI72" s="32"/>
      <c r="AJ72" s="32"/>
      <c r="AK72" s="32"/>
      <c r="AL72" s="32"/>
      <c r="AM72" s="32"/>
      <c r="AN72" s="27"/>
      <c r="AO72" s="89">
        <v>18084</v>
      </c>
      <c r="AP72" s="89"/>
      <c r="AQ72" s="89"/>
      <c r="AR72" s="89"/>
      <c r="AS72" s="89"/>
      <c r="AT72" s="89"/>
      <c r="AU72" s="89"/>
      <c r="AV72" s="89"/>
      <c r="AW72" s="89"/>
      <c r="AX72" s="89"/>
      <c r="AY72" s="89"/>
      <c r="AZ72" s="89"/>
      <c r="BA72" s="89"/>
      <c r="BB72" s="89"/>
      <c r="BC72" s="89"/>
      <c r="BD72" s="89"/>
      <c r="BE72" s="89">
        <f t="shared" ref="BE72:BE80" si="1">AO72</f>
        <v>18084</v>
      </c>
      <c r="BF72" s="89"/>
      <c r="BG72" s="89"/>
      <c r="BH72" s="89"/>
      <c r="BI72" s="89"/>
      <c r="BJ72" s="89"/>
      <c r="BK72" s="89"/>
      <c r="BL72" s="89"/>
    </row>
    <row r="73" spans="1:79" ht="12.75" customHeight="1" x14ac:dyDescent="0.2">
      <c r="A73" s="30"/>
      <c r="B73" s="30"/>
      <c r="C73" s="30"/>
      <c r="D73" s="30"/>
      <c r="E73" s="30"/>
      <c r="F73" s="30"/>
      <c r="G73" s="27" t="s">
        <v>275</v>
      </c>
      <c r="H73" s="28"/>
      <c r="I73" s="28"/>
      <c r="J73" s="28"/>
      <c r="K73" s="28"/>
      <c r="L73" s="28"/>
      <c r="M73" s="28"/>
      <c r="N73" s="28"/>
      <c r="O73" s="28"/>
      <c r="P73" s="28"/>
      <c r="Q73" s="28"/>
      <c r="R73" s="28"/>
      <c r="S73" s="28"/>
      <c r="T73" s="28"/>
      <c r="U73" s="28"/>
      <c r="V73" s="28"/>
      <c r="W73" s="28"/>
      <c r="X73" s="28"/>
      <c r="Y73" s="29"/>
      <c r="Z73" s="31" t="s">
        <v>276</v>
      </c>
      <c r="AA73" s="31"/>
      <c r="AB73" s="31"/>
      <c r="AC73" s="31"/>
      <c r="AD73" s="31"/>
      <c r="AE73" s="32" t="s">
        <v>278</v>
      </c>
      <c r="AF73" s="32"/>
      <c r="AG73" s="32"/>
      <c r="AH73" s="32"/>
      <c r="AI73" s="32"/>
      <c r="AJ73" s="32"/>
      <c r="AK73" s="32"/>
      <c r="AL73" s="32"/>
      <c r="AM73" s="32"/>
      <c r="AN73" s="27"/>
      <c r="AO73" s="89">
        <v>41</v>
      </c>
      <c r="AP73" s="89"/>
      <c r="AQ73" s="89"/>
      <c r="AR73" s="89"/>
      <c r="AS73" s="89"/>
      <c r="AT73" s="89"/>
      <c r="AU73" s="89"/>
      <c r="AV73" s="89"/>
      <c r="AW73" s="89"/>
      <c r="AX73" s="89"/>
      <c r="AY73" s="89"/>
      <c r="AZ73" s="89"/>
      <c r="BA73" s="89"/>
      <c r="BB73" s="89"/>
      <c r="BC73" s="89"/>
      <c r="BD73" s="89"/>
      <c r="BE73" s="89">
        <f t="shared" si="1"/>
        <v>41</v>
      </c>
      <c r="BF73" s="89"/>
      <c r="BG73" s="89"/>
      <c r="BH73" s="89"/>
      <c r="BI73" s="89"/>
      <c r="BJ73" s="89"/>
      <c r="BK73" s="89"/>
      <c r="BL73" s="89"/>
    </row>
    <row r="74" spans="1:79" ht="3.75" customHeight="1" x14ac:dyDescent="0.2">
      <c r="A74" s="30"/>
      <c r="B74" s="30"/>
      <c r="C74" s="30"/>
      <c r="D74" s="30"/>
      <c r="E74" s="30"/>
      <c r="F74" s="30"/>
      <c r="G74" s="27"/>
      <c r="H74" s="28"/>
      <c r="I74" s="28"/>
      <c r="J74" s="28"/>
      <c r="K74" s="28"/>
      <c r="L74" s="28"/>
      <c r="M74" s="28"/>
      <c r="N74" s="28"/>
      <c r="O74" s="28"/>
      <c r="P74" s="28"/>
      <c r="Q74" s="28"/>
      <c r="R74" s="28"/>
      <c r="S74" s="28"/>
      <c r="T74" s="28"/>
      <c r="U74" s="28"/>
      <c r="V74" s="28"/>
      <c r="W74" s="28"/>
      <c r="X74" s="28"/>
      <c r="Y74" s="29"/>
      <c r="Z74" s="31"/>
      <c r="AA74" s="31"/>
      <c r="AB74" s="31"/>
      <c r="AC74" s="31"/>
      <c r="AD74" s="31"/>
      <c r="AE74" s="32"/>
      <c r="AF74" s="32"/>
      <c r="AG74" s="32"/>
      <c r="AH74" s="32"/>
      <c r="AI74" s="32"/>
      <c r="AJ74" s="32"/>
      <c r="AK74" s="32"/>
      <c r="AL74" s="32"/>
      <c r="AM74" s="32"/>
      <c r="AN74" s="27"/>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row>
    <row r="75" spans="1:79" ht="12.75" customHeight="1" x14ac:dyDescent="0.2">
      <c r="A75" s="30"/>
      <c r="B75" s="30"/>
      <c r="C75" s="30"/>
      <c r="D75" s="30"/>
      <c r="E75" s="30"/>
      <c r="F75" s="30"/>
      <c r="G75" s="27" t="s">
        <v>280</v>
      </c>
      <c r="H75" s="28"/>
      <c r="I75" s="28"/>
      <c r="J75" s="28"/>
      <c r="K75" s="28"/>
      <c r="L75" s="28"/>
      <c r="M75" s="28"/>
      <c r="N75" s="28"/>
      <c r="O75" s="28"/>
      <c r="P75" s="28"/>
      <c r="Q75" s="28"/>
      <c r="R75" s="28"/>
      <c r="S75" s="28"/>
      <c r="T75" s="28"/>
      <c r="U75" s="28"/>
      <c r="V75" s="28"/>
      <c r="W75" s="28"/>
      <c r="X75" s="28"/>
      <c r="Y75" s="29"/>
      <c r="Z75" s="31" t="s">
        <v>144</v>
      </c>
      <c r="AA75" s="31"/>
      <c r="AB75" s="31"/>
      <c r="AC75" s="31"/>
      <c r="AD75" s="31"/>
      <c r="AE75" s="32" t="s">
        <v>185</v>
      </c>
      <c r="AF75" s="32"/>
      <c r="AG75" s="32"/>
      <c r="AH75" s="32"/>
      <c r="AI75" s="32"/>
      <c r="AJ75" s="32"/>
      <c r="AK75" s="32"/>
      <c r="AL75" s="32"/>
      <c r="AM75" s="32"/>
      <c r="AN75" s="27"/>
      <c r="AO75" s="33">
        <v>200000</v>
      </c>
      <c r="AP75" s="33"/>
      <c r="AQ75" s="33"/>
      <c r="AR75" s="33"/>
      <c r="AS75" s="33"/>
      <c r="AT75" s="33"/>
      <c r="AU75" s="33"/>
      <c r="AV75" s="33"/>
      <c r="AW75" s="33"/>
      <c r="AX75" s="33"/>
      <c r="AY75" s="33"/>
      <c r="AZ75" s="33"/>
      <c r="BA75" s="33"/>
      <c r="BB75" s="33"/>
      <c r="BC75" s="33"/>
      <c r="BD75" s="33"/>
      <c r="BE75" s="33">
        <f t="shared" si="1"/>
        <v>200000</v>
      </c>
      <c r="BF75" s="33"/>
      <c r="BG75" s="33"/>
      <c r="BH75" s="33"/>
      <c r="BI75" s="33"/>
      <c r="BJ75" s="33"/>
      <c r="BK75" s="33"/>
      <c r="BL75" s="33"/>
    </row>
    <row r="76" spans="1:79" ht="12.75" customHeight="1" x14ac:dyDescent="0.2">
      <c r="A76" s="30"/>
      <c r="B76" s="30"/>
      <c r="C76" s="30"/>
      <c r="D76" s="30"/>
      <c r="E76" s="30"/>
      <c r="F76" s="30"/>
      <c r="G76" s="27" t="s">
        <v>279</v>
      </c>
      <c r="H76" s="28"/>
      <c r="I76" s="28"/>
      <c r="J76" s="28"/>
      <c r="K76" s="28"/>
      <c r="L76" s="28"/>
      <c r="M76" s="28"/>
      <c r="N76" s="28"/>
      <c r="O76" s="28"/>
      <c r="P76" s="28"/>
      <c r="Q76" s="28"/>
      <c r="R76" s="28"/>
      <c r="S76" s="28"/>
      <c r="T76" s="28"/>
      <c r="U76" s="28"/>
      <c r="V76" s="28"/>
      <c r="W76" s="28"/>
      <c r="X76" s="28"/>
      <c r="Y76" s="29"/>
      <c r="Z76" s="31" t="s">
        <v>163</v>
      </c>
      <c r="AA76" s="31"/>
      <c r="AB76" s="31"/>
      <c r="AC76" s="31"/>
      <c r="AD76" s="31"/>
      <c r="AE76" s="32" t="s">
        <v>277</v>
      </c>
      <c r="AF76" s="32"/>
      <c r="AG76" s="32"/>
      <c r="AH76" s="32"/>
      <c r="AI76" s="32"/>
      <c r="AJ76" s="32"/>
      <c r="AK76" s="32"/>
      <c r="AL76" s="32"/>
      <c r="AM76" s="32"/>
      <c r="AN76" s="27"/>
      <c r="AO76" s="89">
        <v>18084</v>
      </c>
      <c r="AP76" s="89"/>
      <c r="AQ76" s="89"/>
      <c r="AR76" s="89"/>
      <c r="AS76" s="89"/>
      <c r="AT76" s="89"/>
      <c r="AU76" s="89"/>
      <c r="AV76" s="89"/>
      <c r="AW76" s="89"/>
      <c r="AX76" s="89"/>
      <c r="AY76" s="89"/>
      <c r="AZ76" s="89"/>
      <c r="BA76" s="89"/>
      <c r="BB76" s="89"/>
      <c r="BC76" s="89"/>
      <c r="BD76" s="89"/>
      <c r="BE76" s="89">
        <f t="shared" si="1"/>
        <v>18084</v>
      </c>
      <c r="BF76" s="89"/>
      <c r="BG76" s="89"/>
      <c r="BH76" s="89"/>
      <c r="BI76" s="89"/>
      <c r="BJ76" s="89"/>
      <c r="BK76" s="89"/>
      <c r="BL76" s="89"/>
    </row>
    <row r="77" spans="1:79" ht="12.75" customHeight="1" x14ac:dyDescent="0.2">
      <c r="A77" s="30"/>
      <c r="B77" s="30"/>
      <c r="C77" s="30"/>
      <c r="D77" s="30"/>
      <c r="E77" s="30"/>
      <c r="F77" s="30"/>
      <c r="G77" s="27" t="s">
        <v>281</v>
      </c>
      <c r="H77" s="28"/>
      <c r="I77" s="28"/>
      <c r="J77" s="28"/>
      <c r="K77" s="28"/>
      <c r="L77" s="28"/>
      <c r="M77" s="28"/>
      <c r="N77" s="28"/>
      <c r="O77" s="28"/>
      <c r="P77" s="28"/>
      <c r="Q77" s="28"/>
      <c r="R77" s="28"/>
      <c r="S77" s="28"/>
      <c r="T77" s="28"/>
      <c r="U77" s="28"/>
      <c r="V77" s="28"/>
      <c r="W77" s="28"/>
      <c r="X77" s="28"/>
      <c r="Y77" s="29"/>
      <c r="Z77" s="31" t="s">
        <v>163</v>
      </c>
      <c r="AA77" s="31"/>
      <c r="AB77" s="31"/>
      <c r="AC77" s="31"/>
      <c r="AD77" s="31"/>
      <c r="AE77" s="32" t="s">
        <v>278</v>
      </c>
      <c r="AF77" s="32"/>
      <c r="AG77" s="32"/>
      <c r="AH77" s="32"/>
      <c r="AI77" s="32"/>
      <c r="AJ77" s="32"/>
      <c r="AK77" s="32"/>
      <c r="AL77" s="32"/>
      <c r="AM77" s="32"/>
      <c r="AN77" s="27"/>
      <c r="AO77" s="89">
        <v>610</v>
      </c>
      <c r="AP77" s="89"/>
      <c r="AQ77" s="89"/>
      <c r="AR77" s="89"/>
      <c r="AS77" s="89"/>
      <c r="AT77" s="89"/>
      <c r="AU77" s="89"/>
      <c r="AV77" s="89"/>
      <c r="AW77" s="89"/>
      <c r="AX77" s="89"/>
      <c r="AY77" s="89"/>
      <c r="AZ77" s="89"/>
      <c r="BA77" s="89"/>
      <c r="BB77" s="89"/>
      <c r="BC77" s="89"/>
      <c r="BD77" s="89"/>
      <c r="BE77" s="89">
        <f t="shared" si="1"/>
        <v>610</v>
      </c>
      <c r="BF77" s="89"/>
      <c r="BG77" s="89"/>
      <c r="BH77" s="89"/>
      <c r="BI77" s="89"/>
      <c r="BJ77" s="89"/>
      <c r="BK77" s="89"/>
      <c r="BL77" s="89"/>
    </row>
    <row r="78" spans="1:79" ht="12.75" hidden="1" customHeight="1" x14ac:dyDescent="0.2">
      <c r="A78" s="30"/>
      <c r="B78" s="30"/>
      <c r="C78" s="30"/>
      <c r="D78" s="30"/>
      <c r="E78" s="30"/>
      <c r="F78" s="30"/>
      <c r="G78" s="27"/>
      <c r="H78" s="28"/>
      <c r="I78" s="28"/>
      <c r="J78" s="28"/>
      <c r="K78" s="28"/>
      <c r="L78" s="28"/>
      <c r="M78" s="28"/>
      <c r="N78" s="28"/>
      <c r="O78" s="28"/>
      <c r="P78" s="28"/>
      <c r="Q78" s="28"/>
      <c r="R78" s="28"/>
      <c r="S78" s="28"/>
      <c r="T78" s="28"/>
      <c r="U78" s="28"/>
      <c r="V78" s="28"/>
      <c r="W78" s="28"/>
      <c r="X78" s="28"/>
      <c r="Y78" s="29"/>
      <c r="Z78" s="31"/>
      <c r="AA78" s="31"/>
      <c r="AB78" s="31"/>
      <c r="AC78" s="31"/>
      <c r="AD78" s="31"/>
      <c r="AE78" s="32"/>
      <c r="AF78" s="32"/>
      <c r="AG78" s="32"/>
      <c r="AH78" s="32"/>
      <c r="AI78" s="32"/>
      <c r="AJ78" s="32"/>
      <c r="AK78" s="32"/>
      <c r="AL78" s="32"/>
      <c r="AM78" s="32"/>
      <c r="AN78" s="27"/>
      <c r="AO78" s="33"/>
      <c r="AP78" s="33"/>
      <c r="AQ78" s="33"/>
      <c r="AR78" s="33"/>
      <c r="AS78" s="33"/>
      <c r="AT78" s="33"/>
      <c r="AU78" s="33"/>
      <c r="AV78" s="33"/>
      <c r="AW78" s="33"/>
      <c r="AX78" s="33"/>
      <c r="AY78" s="33"/>
      <c r="AZ78" s="33"/>
      <c r="BA78" s="33"/>
      <c r="BB78" s="33"/>
      <c r="BC78" s="33"/>
      <c r="BD78" s="33"/>
      <c r="BE78" s="33">
        <f t="shared" si="1"/>
        <v>0</v>
      </c>
      <c r="BF78" s="33"/>
      <c r="BG78" s="33"/>
      <c r="BH78" s="33"/>
      <c r="BI78" s="33"/>
      <c r="BJ78" s="33"/>
      <c r="BK78" s="33"/>
      <c r="BL78" s="33"/>
    </row>
    <row r="79" spans="1:79" ht="12.75" hidden="1" customHeight="1" x14ac:dyDescent="0.2">
      <c r="A79" s="30"/>
      <c r="B79" s="30"/>
      <c r="C79" s="30"/>
      <c r="D79" s="30"/>
      <c r="E79" s="30"/>
      <c r="F79" s="30"/>
      <c r="G79" s="27"/>
      <c r="H79" s="28"/>
      <c r="I79" s="28"/>
      <c r="J79" s="28"/>
      <c r="K79" s="28"/>
      <c r="L79" s="28"/>
      <c r="M79" s="28"/>
      <c r="N79" s="28"/>
      <c r="O79" s="28"/>
      <c r="P79" s="28"/>
      <c r="Q79" s="28"/>
      <c r="R79" s="28"/>
      <c r="S79" s="28"/>
      <c r="T79" s="28"/>
      <c r="U79" s="28"/>
      <c r="V79" s="28"/>
      <c r="W79" s="28"/>
      <c r="X79" s="28"/>
      <c r="Y79" s="29"/>
      <c r="Z79" s="31"/>
      <c r="AA79" s="31"/>
      <c r="AB79" s="31"/>
      <c r="AC79" s="31"/>
      <c r="AD79" s="31"/>
      <c r="AE79" s="32"/>
      <c r="AF79" s="32"/>
      <c r="AG79" s="32"/>
      <c r="AH79" s="32"/>
      <c r="AI79" s="32"/>
      <c r="AJ79" s="32"/>
      <c r="AK79" s="32"/>
      <c r="AL79" s="32"/>
      <c r="AM79" s="32"/>
      <c r="AN79" s="27"/>
      <c r="AO79" s="33"/>
      <c r="AP79" s="33"/>
      <c r="AQ79" s="33"/>
      <c r="AR79" s="33"/>
      <c r="AS79" s="33"/>
      <c r="AT79" s="33"/>
      <c r="AU79" s="33"/>
      <c r="AV79" s="33"/>
      <c r="AW79" s="33"/>
      <c r="AX79" s="33"/>
      <c r="AY79" s="33"/>
      <c r="AZ79" s="33"/>
      <c r="BA79" s="33"/>
      <c r="BB79" s="33"/>
      <c r="BC79" s="33"/>
      <c r="BD79" s="33"/>
      <c r="BE79" s="33">
        <f t="shared" si="1"/>
        <v>0</v>
      </c>
      <c r="BF79" s="33"/>
      <c r="BG79" s="33"/>
      <c r="BH79" s="33"/>
      <c r="BI79" s="33"/>
      <c r="BJ79" s="33"/>
      <c r="BK79" s="33"/>
      <c r="BL79" s="33"/>
    </row>
    <row r="80" spans="1:79" ht="12.75" hidden="1" customHeight="1" x14ac:dyDescent="0.2">
      <c r="A80" s="30"/>
      <c r="B80" s="30"/>
      <c r="C80" s="30"/>
      <c r="D80" s="30"/>
      <c r="E80" s="30"/>
      <c r="F80" s="30"/>
      <c r="G80" s="27"/>
      <c r="H80" s="28"/>
      <c r="I80" s="28"/>
      <c r="J80" s="28"/>
      <c r="K80" s="28"/>
      <c r="L80" s="28"/>
      <c r="M80" s="28"/>
      <c r="N80" s="28"/>
      <c r="O80" s="28"/>
      <c r="P80" s="28"/>
      <c r="Q80" s="28"/>
      <c r="R80" s="28"/>
      <c r="S80" s="28"/>
      <c r="T80" s="28"/>
      <c r="U80" s="28"/>
      <c r="V80" s="28"/>
      <c r="W80" s="28"/>
      <c r="X80" s="28"/>
      <c r="Y80" s="29"/>
      <c r="Z80" s="31"/>
      <c r="AA80" s="31"/>
      <c r="AB80" s="31"/>
      <c r="AC80" s="31"/>
      <c r="AD80" s="31"/>
      <c r="AE80" s="32"/>
      <c r="AF80" s="32"/>
      <c r="AG80" s="32"/>
      <c r="AH80" s="32"/>
      <c r="AI80" s="32"/>
      <c r="AJ80" s="32"/>
      <c r="AK80" s="32"/>
      <c r="AL80" s="32"/>
      <c r="AM80" s="32"/>
      <c r="AN80" s="27"/>
      <c r="AO80" s="33"/>
      <c r="AP80" s="33"/>
      <c r="AQ80" s="33"/>
      <c r="AR80" s="33"/>
      <c r="AS80" s="33"/>
      <c r="AT80" s="33"/>
      <c r="AU80" s="33"/>
      <c r="AV80" s="33"/>
      <c r="AW80" s="33"/>
      <c r="AX80" s="33"/>
      <c r="AY80" s="33"/>
      <c r="AZ80" s="33"/>
      <c r="BA80" s="33"/>
      <c r="BB80" s="33"/>
      <c r="BC80" s="33"/>
      <c r="BD80" s="33"/>
      <c r="BE80" s="33">
        <f t="shared" si="1"/>
        <v>0</v>
      </c>
      <c r="BF80" s="33"/>
      <c r="BG80" s="33"/>
      <c r="BH80" s="33"/>
      <c r="BI80" s="33"/>
      <c r="BJ80" s="33"/>
      <c r="BK80" s="33"/>
      <c r="BL80" s="33"/>
      <c r="CA80" s="1" t="s">
        <v>26</v>
      </c>
    </row>
    <row r="81" spans="1:64" x14ac:dyDescent="0.2">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3" spans="1:64" ht="16.5" customHeight="1" x14ac:dyDescent="0.2">
      <c r="A83" s="79" t="s">
        <v>68</v>
      </c>
      <c r="B83" s="80"/>
      <c r="C83" s="80"/>
      <c r="D83" s="80"/>
      <c r="E83" s="80"/>
      <c r="F83" s="80"/>
      <c r="G83" s="80"/>
      <c r="H83" s="80"/>
      <c r="I83" s="80"/>
      <c r="J83" s="80"/>
      <c r="K83" s="80"/>
      <c r="L83" s="80"/>
      <c r="M83" s="80"/>
      <c r="N83" s="80"/>
      <c r="O83" s="80"/>
      <c r="P83" s="80"/>
      <c r="Q83" s="80"/>
      <c r="R83" s="80"/>
      <c r="S83" s="80"/>
      <c r="T83" s="80"/>
      <c r="U83" s="80"/>
      <c r="V83" s="80"/>
      <c r="W83" s="81"/>
      <c r="X83" s="81"/>
      <c r="Y83" s="81"/>
      <c r="Z83" s="81"/>
      <c r="AA83" s="81"/>
      <c r="AB83" s="81"/>
      <c r="AC83" s="81"/>
      <c r="AD83" s="81"/>
      <c r="AE83" s="81"/>
      <c r="AF83" s="81"/>
      <c r="AG83" s="81"/>
      <c r="AH83" s="81"/>
      <c r="AI83" s="81"/>
      <c r="AJ83" s="81"/>
      <c r="AK83" s="81"/>
      <c r="AL83" s="81"/>
      <c r="AM83" s="81"/>
      <c r="AN83" s="6"/>
      <c r="AO83" s="41" t="s">
        <v>70</v>
      </c>
      <c r="AP83" s="24"/>
      <c r="AQ83" s="24"/>
      <c r="AR83" s="24"/>
      <c r="AS83" s="24"/>
      <c r="AT83" s="24"/>
      <c r="AU83" s="24"/>
      <c r="AV83" s="24"/>
      <c r="AW83" s="24"/>
      <c r="AX83" s="24"/>
      <c r="AY83" s="24"/>
      <c r="AZ83" s="24"/>
      <c r="BA83" s="24"/>
      <c r="BB83" s="24"/>
      <c r="BC83" s="24"/>
      <c r="BD83" s="24"/>
      <c r="BE83" s="24"/>
      <c r="BF83" s="24"/>
      <c r="BG83" s="24"/>
    </row>
    <row r="84" spans="1:64" x14ac:dyDescent="0.2">
      <c r="W84" s="82" t="s">
        <v>12</v>
      </c>
      <c r="X84" s="82"/>
      <c r="Y84" s="82"/>
      <c r="Z84" s="82"/>
      <c r="AA84" s="82"/>
      <c r="AB84" s="82"/>
      <c r="AC84" s="82"/>
      <c r="AD84" s="82"/>
      <c r="AE84" s="82"/>
      <c r="AF84" s="82"/>
      <c r="AG84" s="82"/>
      <c r="AH84" s="82"/>
      <c r="AI84" s="82"/>
      <c r="AJ84" s="82"/>
      <c r="AK84" s="82"/>
      <c r="AL84" s="82"/>
      <c r="AM84" s="82"/>
      <c r="AO84" s="82" t="s">
        <v>13</v>
      </c>
      <c r="AP84" s="82"/>
      <c r="AQ84" s="82"/>
      <c r="AR84" s="82"/>
      <c r="AS84" s="82"/>
      <c r="AT84" s="82"/>
      <c r="AU84" s="82"/>
      <c r="AV84" s="82"/>
      <c r="AW84" s="82"/>
      <c r="AX84" s="82"/>
      <c r="AY84" s="82"/>
      <c r="AZ84" s="82"/>
      <c r="BA84" s="82"/>
      <c r="BB84" s="82"/>
      <c r="BC84" s="82"/>
      <c r="BD84" s="82"/>
      <c r="BE84" s="82"/>
      <c r="BF84" s="82"/>
      <c r="BG84" s="82"/>
    </row>
    <row r="85" spans="1:64" ht="15.75" customHeight="1" x14ac:dyDescent="0.2">
      <c r="A85" s="40" t="s">
        <v>9</v>
      </c>
      <c r="B85" s="40"/>
      <c r="C85" s="40"/>
      <c r="D85" s="40"/>
      <c r="E85" s="40"/>
      <c r="F85" s="40"/>
    </row>
    <row r="87" spans="1:64" ht="15.75" customHeight="1" x14ac:dyDescent="0.2">
      <c r="A87" s="79" t="s">
        <v>69</v>
      </c>
      <c r="B87" s="80"/>
      <c r="C87" s="80"/>
      <c r="D87" s="80"/>
      <c r="E87" s="80"/>
      <c r="F87" s="80"/>
      <c r="G87" s="80"/>
      <c r="H87" s="80"/>
      <c r="I87" s="80"/>
      <c r="J87" s="80"/>
      <c r="K87" s="80"/>
      <c r="L87" s="80"/>
      <c r="M87" s="80"/>
      <c r="N87" s="80"/>
      <c r="O87" s="80"/>
      <c r="P87" s="80"/>
      <c r="Q87" s="80"/>
      <c r="R87" s="80"/>
      <c r="S87" s="80"/>
      <c r="T87" s="80"/>
      <c r="U87" s="80"/>
      <c r="V87" s="80"/>
      <c r="W87" s="81"/>
      <c r="X87" s="81"/>
      <c r="Y87" s="81"/>
      <c r="Z87" s="81"/>
      <c r="AA87" s="81"/>
      <c r="AB87" s="81"/>
      <c r="AC87" s="81"/>
      <c r="AD87" s="81"/>
      <c r="AE87" s="81"/>
      <c r="AF87" s="81"/>
      <c r="AG87" s="81"/>
      <c r="AH87" s="81"/>
      <c r="AI87" s="81"/>
      <c r="AJ87" s="81"/>
      <c r="AK87" s="81"/>
      <c r="AL87" s="81"/>
      <c r="AM87" s="81"/>
      <c r="AN87" s="6"/>
      <c r="AO87" s="41" t="s">
        <v>71</v>
      </c>
      <c r="AP87" s="24"/>
      <c r="AQ87" s="24"/>
      <c r="AR87" s="24"/>
      <c r="AS87" s="24"/>
      <c r="AT87" s="24"/>
      <c r="AU87" s="24"/>
      <c r="AV87" s="24"/>
      <c r="AW87" s="24"/>
      <c r="AX87" s="24"/>
      <c r="AY87" s="24"/>
      <c r="AZ87" s="24"/>
      <c r="BA87" s="24"/>
      <c r="BB87" s="24"/>
      <c r="BC87" s="24"/>
      <c r="BD87" s="24"/>
      <c r="BE87" s="24"/>
      <c r="BF87" s="24"/>
      <c r="BG87" s="24"/>
    </row>
    <row r="88" spans="1:64" x14ac:dyDescent="0.2">
      <c r="W88" s="82" t="s">
        <v>12</v>
      </c>
      <c r="X88" s="82"/>
      <c r="Y88" s="82"/>
      <c r="Z88" s="82"/>
      <c r="AA88" s="82"/>
      <c r="AB88" s="82"/>
      <c r="AC88" s="82"/>
      <c r="AD88" s="82"/>
      <c r="AE88" s="82"/>
      <c r="AF88" s="82"/>
      <c r="AG88" s="82"/>
      <c r="AH88" s="82"/>
      <c r="AI88" s="82"/>
      <c r="AJ88" s="82"/>
      <c r="AK88" s="82"/>
      <c r="AL88" s="82"/>
      <c r="AM88" s="82"/>
      <c r="AO88" s="82" t="s">
        <v>13</v>
      </c>
      <c r="AP88" s="82"/>
      <c r="AQ88" s="82"/>
      <c r="AR88" s="82"/>
      <c r="AS88" s="82"/>
      <c r="AT88" s="82"/>
      <c r="AU88" s="82"/>
      <c r="AV88" s="82"/>
      <c r="AW88" s="82"/>
      <c r="AX88" s="82"/>
      <c r="AY88" s="82"/>
      <c r="AZ88" s="82"/>
      <c r="BA88" s="82"/>
      <c r="BB88" s="82"/>
      <c r="BC88" s="82"/>
      <c r="BD88" s="82"/>
      <c r="BE88" s="82"/>
      <c r="BF88" s="82"/>
      <c r="BG88" s="82"/>
    </row>
  </sheetData>
  <mergeCells count="249">
    <mergeCell ref="A79:F79"/>
    <mergeCell ref="G79:Y79"/>
    <mergeCell ref="Z79:AD79"/>
    <mergeCell ref="AE79:AN79"/>
    <mergeCell ref="AO79:AV79"/>
    <mergeCell ref="AW79:BD79"/>
    <mergeCell ref="BE79:BL79"/>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E71:AN71"/>
    <mergeCell ref="AO71:AV71"/>
    <mergeCell ref="AW71:BD71"/>
    <mergeCell ref="BE71:BL71"/>
    <mergeCell ref="A72:F72"/>
    <mergeCell ref="G72:Y72"/>
    <mergeCell ref="Z72:AD72"/>
    <mergeCell ref="AE72:AN72"/>
    <mergeCell ref="AO72:AV72"/>
    <mergeCell ref="AW72:BD72"/>
    <mergeCell ref="BE72:BL72"/>
    <mergeCell ref="A54:C54"/>
    <mergeCell ref="D54:AB54"/>
    <mergeCell ref="AC54:AJ54"/>
    <mergeCell ref="AK54:AR54"/>
    <mergeCell ref="AS54:AZ54"/>
    <mergeCell ref="BA54:BH54"/>
    <mergeCell ref="AS51:AZ51"/>
    <mergeCell ref="BA51:BH51"/>
    <mergeCell ref="A52:C52"/>
    <mergeCell ref="D52:AB52"/>
    <mergeCell ref="AC52:AJ52"/>
    <mergeCell ref="AK52:AR52"/>
    <mergeCell ref="AS52:AZ52"/>
    <mergeCell ref="BA52:BH52"/>
    <mergeCell ref="A53:C53"/>
    <mergeCell ref="D53:AB53"/>
    <mergeCell ref="AC53:AJ53"/>
    <mergeCell ref="AK53:AR53"/>
    <mergeCell ref="AS53:AZ53"/>
    <mergeCell ref="BA53:BH53"/>
    <mergeCell ref="A64:X64"/>
    <mergeCell ref="Y64:AF64"/>
    <mergeCell ref="AG64:AN64"/>
    <mergeCell ref="AO64:AV64"/>
    <mergeCell ref="A63:X63"/>
    <mergeCell ref="Y63:AF63"/>
    <mergeCell ref="AG63:AN63"/>
    <mergeCell ref="AO63:AV63"/>
    <mergeCell ref="A37:F37"/>
    <mergeCell ref="G37:BL37"/>
    <mergeCell ref="A38:F38"/>
    <mergeCell ref="G38:BL38"/>
    <mergeCell ref="A39:F39"/>
    <mergeCell ref="G39:BL39"/>
    <mergeCell ref="A40:F40"/>
    <mergeCell ref="G40:BL40"/>
    <mergeCell ref="A41:F41"/>
    <mergeCell ref="G41:BL41"/>
    <mergeCell ref="A49:C49"/>
    <mergeCell ref="D49:AB49"/>
    <mergeCell ref="AC49:AJ49"/>
    <mergeCell ref="AK49:AR49"/>
    <mergeCell ref="A61:X61"/>
    <mergeCell ref="Y61:AF61"/>
    <mergeCell ref="A87:V87"/>
    <mergeCell ref="W87:AM87"/>
    <mergeCell ref="AO87:BG87"/>
    <mergeCell ref="W88:AM88"/>
    <mergeCell ref="AO88:BG88"/>
    <mergeCell ref="A83:V83"/>
    <mergeCell ref="W83:AM83"/>
    <mergeCell ref="AO83:BG83"/>
    <mergeCell ref="W84:AM84"/>
    <mergeCell ref="AO84:BG84"/>
    <mergeCell ref="A85:F85"/>
    <mergeCell ref="A69:F69"/>
    <mergeCell ref="G69:Y69"/>
    <mergeCell ref="Z69:AD69"/>
    <mergeCell ref="AE69:AN69"/>
    <mergeCell ref="AO69:AV69"/>
    <mergeCell ref="AW69:BD69"/>
    <mergeCell ref="BE69:BL69"/>
    <mergeCell ref="BE70:BL70"/>
    <mergeCell ref="A80:F80"/>
    <mergeCell ref="G80:Y80"/>
    <mergeCell ref="Z80:AD80"/>
    <mergeCell ref="AE80:AN80"/>
    <mergeCell ref="AO80:AV80"/>
    <mergeCell ref="AW80:BD80"/>
    <mergeCell ref="BE80:BL80"/>
    <mergeCell ref="A70:F70"/>
    <mergeCell ref="G70:Y70"/>
    <mergeCell ref="Z70:AD70"/>
    <mergeCell ref="AE70:AN70"/>
    <mergeCell ref="AO70:AV70"/>
    <mergeCell ref="AW70:BD70"/>
    <mergeCell ref="A71:F71"/>
    <mergeCell ref="G71:Y71"/>
    <mergeCell ref="Z71:AD71"/>
    <mergeCell ref="A65:X65"/>
    <mergeCell ref="Y65:AF65"/>
    <mergeCell ref="AG65:AN65"/>
    <mergeCell ref="AO65:AV65"/>
    <mergeCell ref="A67:BL67"/>
    <mergeCell ref="A68:F68"/>
    <mergeCell ref="G68:Y68"/>
    <mergeCell ref="Z68:AD68"/>
    <mergeCell ref="AE68:AN68"/>
    <mergeCell ref="AO68:AV68"/>
    <mergeCell ref="AW68:BD68"/>
    <mergeCell ref="BE68:BL68"/>
    <mergeCell ref="AG61:AN61"/>
    <mergeCell ref="AO61:AV61"/>
    <mergeCell ref="A62:X62"/>
    <mergeCell ref="Y62:AF62"/>
    <mergeCell ref="AG62:AN62"/>
    <mergeCell ref="AO62:AV62"/>
    <mergeCell ref="A57:BL57"/>
    <mergeCell ref="A58:AV58"/>
    <mergeCell ref="A59:X60"/>
    <mergeCell ref="Y59:AF60"/>
    <mergeCell ref="AG59:AN60"/>
    <mergeCell ref="AO59:AV60"/>
    <mergeCell ref="A55:C55"/>
    <mergeCell ref="D55:AB55"/>
    <mergeCell ref="AC55:AJ55"/>
    <mergeCell ref="AK55:AR55"/>
    <mergeCell ref="AS55:AZ55"/>
    <mergeCell ref="BA55:BH55"/>
    <mergeCell ref="A48:C48"/>
    <mergeCell ref="D48:AB48"/>
    <mergeCell ref="AC48:AJ48"/>
    <mergeCell ref="AK48:AR48"/>
    <mergeCell ref="AS48:AZ48"/>
    <mergeCell ref="BA48:BH48"/>
    <mergeCell ref="AS49:AZ49"/>
    <mergeCell ref="BA49:BH49"/>
    <mergeCell ref="A50:C50"/>
    <mergeCell ref="D50:AB50"/>
    <mergeCell ref="AC50:AJ50"/>
    <mergeCell ref="AK50:AR50"/>
    <mergeCell ref="AS50:AZ50"/>
    <mergeCell ref="BA50:BH50"/>
    <mergeCell ref="A51:C51"/>
    <mergeCell ref="D51:AB51"/>
    <mergeCell ref="AC51:AJ51"/>
    <mergeCell ref="AK51:AR51"/>
    <mergeCell ref="A47:C47"/>
    <mergeCell ref="D47:AB47"/>
    <mergeCell ref="AC47:AJ47"/>
    <mergeCell ref="AK47:AR47"/>
    <mergeCell ref="AS47:AZ47"/>
    <mergeCell ref="BA47:BH47"/>
    <mergeCell ref="A43:BL43"/>
    <mergeCell ref="A44:BH44"/>
    <mergeCell ref="A45:C46"/>
    <mergeCell ref="D45:AB46"/>
    <mergeCell ref="AC45:AJ46"/>
    <mergeCell ref="AK45:AR46"/>
    <mergeCell ref="AS45:AZ46"/>
    <mergeCell ref="BA45:BH46"/>
    <mergeCell ref="A33:BL33"/>
    <mergeCell ref="A34:F34"/>
    <mergeCell ref="G34:BL34"/>
    <mergeCell ref="A35:F35"/>
    <mergeCell ref="G35:BL35"/>
    <mergeCell ref="A36:F36"/>
    <mergeCell ref="G36:BL36"/>
    <mergeCell ref="A26:H26"/>
    <mergeCell ref="I26:S26"/>
    <mergeCell ref="T26:W26"/>
    <mergeCell ref="A28:BL28"/>
    <mergeCell ref="A29:BL29"/>
    <mergeCell ref="A31:K31"/>
    <mergeCell ref="L31:BL31"/>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D17:J17"/>
    <mergeCell ref="L17:BL17"/>
    <mergeCell ref="A19:B19"/>
    <mergeCell ref="D19:J19"/>
    <mergeCell ref="L19:BL19"/>
    <mergeCell ref="AO7:BF7"/>
    <mergeCell ref="AO8:BF8"/>
    <mergeCell ref="AO9:BF9"/>
    <mergeCell ref="AO10:BF10"/>
    <mergeCell ref="A13:BL13"/>
    <mergeCell ref="A14:BL14"/>
    <mergeCell ref="AO1:BL1"/>
    <mergeCell ref="AO2:BL2"/>
    <mergeCell ref="AO3:BL3"/>
    <mergeCell ref="AO4:BL4"/>
    <mergeCell ref="AO5:BL5"/>
    <mergeCell ref="AO6:BF6"/>
    <mergeCell ref="A16:B16"/>
    <mergeCell ref="D16:J16"/>
    <mergeCell ref="L16:BL16"/>
  </mergeCells>
  <conditionalFormatting sqref="G71:L74 G78:L80">
    <cfRule type="cellIs" dxfId="51" priority="3" stopIfTrue="1" operator="equal">
      <formula>$G61</formula>
    </cfRule>
  </conditionalFormatting>
  <conditionalFormatting sqref="D51:I54">
    <cfRule type="cellIs" dxfId="50" priority="4" stopIfTrue="1" operator="equal">
      <formula>$D42</formula>
    </cfRule>
  </conditionalFormatting>
  <conditionalFormatting sqref="D49:I50">
    <cfRule type="cellIs" dxfId="49" priority="28" stopIfTrue="1" operator="equal">
      <formula>#REF!</formula>
    </cfRule>
  </conditionalFormatting>
  <conditionalFormatting sqref="D55:I55">
    <cfRule type="cellIs" dxfId="48" priority="30" stopIfTrue="1" operator="equal">
      <formula>$D48</formula>
    </cfRule>
  </conditionalFormatting>
  <conditionalFormatting sqref="G75:L77">
    <cfRule type="cellIs" dxfId="47" priority="1" stopIfTrue="1" operator="equal">
      <formula>$G65</formula>
    </cfRule>
  </conditionalFormatting>
  <pageMargins left="0.32" right="0.33" top="0.39370078740157499" bottom="0.39370078740157499" header="0" footer="0"/>
  <pageSetup paperSize="9" scale="77" fitToHeight="99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5"/>
  <sheetViews>
    <sheetView topLeftCell="A43" zoomScaleNormal="100" zoomScaleSheetLayoutView="100" workbookViewId="0">
      <selection activeCell="AW78" sqref="AW7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21" t="s">
        <v>54</v>
      </c>
      <c r="AP1" s="21"/>
      <c r="AQ1" s="21"/>
      <c r="AR1" s="21"/>
      <c r="AS1" s="21"/>
      <c r="AT1" s="21"/>
      <c r="AU1" s="21"/>
      <c r="AV1" s="21"/>
      <c r="AW1" s="21"/>
      <c r="AX1" s="21"/>
      <c r="AY1" s="21"/>
      <c r="AZ1" s="21"/>
      <c r="BA1" s="21"/>
      <c r="BB1" s="21"/>
      <c r="BC1" s="21"/>
      <c r="BD1" s="21"/>
      <c r="BE1" s="21"/>
      <c r="BF1" s="21"/>
      <c r="BG1" s="21"/>
      <c r="BH1" s="21"/>
      <c r="BI1" s="21"/>
      <c r="BJ1" s="21"/>
      <c r="BK1" s="21"/>
      <c r="BL1" s="21"/>
    </row>
    <row r="2" spans="1:65" ht="15.95" customHeight="1" x14ac:dyDescent="0.2">
      <c r="AO2" s="22" t="s">
        <v>0</v>
      </c>
      <c r="AP2" s="22"/>
      <c r="AQ2" s="22"/>
      <c r="AR2" s="22"/>
      <c r="AS2" s="22"/>
      <c r="AT2" s="22"/>
      <c r="AU2" s="22"/>
      <c r="AV2" s="22"/>
      <c r="AW2" s="22"/>
      <c r="AX2" s="22"/>
      <c r="AY2" s="22"/>
      <c r="AZ2" s="22"/>
      <c r="BA2" s="22"/>
      <c r="BB2" s="22"/>
      <c r="BC2" s="22"/>
      <c r="BD2" s="22"/>
      <c r="BE2" s="22"/>
      <c r="BF2" s="22"/>
      <c r="BG2" s="22"/>
      <c r="BH2" s="22"/>
      <c r="BI2" s="22"/>
      <c r="BJ2" s="22"/>
      <c r="BK2" s="22"/>
      <c r="BL2" s="22"/>
    </row>
    <row r="3" spans="1:65" ht="15" customHeight="1" x14ac:dyDescent="0.2">
      <c r="AO3" s="22" t="s">
        <v>1</v>
      </c>
      <c r="AP3" s="22"/>
      <c r="AQ3" s="22"/>
      <c r="AR3" s="22"/>
      <c r="AS3" s="22"/>
      <c r="AT3" s="22"/>
      <c r="AU3" s="22"/>
      <c r="AV3" s="22"/>
      <c r="AW3" s="22"/>
      <c r="AX3" s="22"/>
      <c r="AY3" s="22"/>
      <c r="AZ3" s="22"/>
      <c r="BA3" s="22"/>
      <c r="BB3" s="22"/>
      <c r="BC3" s="22"/>
      <c r="BD3" s="22"/>
      <c r="BE3" s="22"/>
      <c r="BF3" s="22"/>
      <c r="BG3" s="22"/>
      <c r="BH3" s="22"/>
      <c r="BI3" s="22"/>
      <c r="BJ3" s="22"/>
      <c r="BK3" s="22"/>
      <c r="BL3" s="22"/>
    </row>
    <row r="4" spans="1:65" ht="17.25" customHeight="1" x14ac:dyDescent="0.2">
      <c r="AO4" s="23" t="str">
        <f>КПК0114082!AO4</f>
        <v>Сватівська міська рада Луганської області</v>
      </c>
      <c r="AP4" s="24"/>
      <c r="AQ4" s="24"/>
      <c r="AR4" s="24"/>
      <c r="AS4" s="24"/>
      <c r="AT4" s="24"/>
      <c r="AU4" s="24"/>
      <c r="AV4" s="24"/>
      <c r="AW4" s="24"/>
      <c r="AX4" s="24"/>
      <c r="AY4" s="24"/>
      <c r="AZ4" s="24"/>
      <c r="BA4" s="24"/>
      <c r="BB4" s="24"/>
      <c r="BC4" s="24"/>
      <c r="BD4" s="24"/>
      <c r="BE4" s="24"/>
      <c r="BF4" s="24"/>
      <c r="BG4" s="24"/>
      <c r="BH4" s="24"/>
      <c r="BI4" s="24"/>
      <c r="BJ4" s="24"/>
      <c r="BK4" s="24"/>
      <c r="BL4" s="24"/>
    </row>
    <row r="5" spans="1:65" x14ac:dyDescent="0.2">
      <c r="AO5" s="25" t="s">
        <v>28</v>
      </c>
      <c r="AP5" s="25"/>
      <c r="AQ5" s="25"/>
      <c r="AR5" s="25"/>
      <c r="AS5" s="25"/>
      <c r="AT5" s="25"/>
      <c r="AU5" s="25"/>
      <c r="AV5" s="25"/>
      <c r="AW5" s="25"/>
      <c r="AX5" s="25"/>
      <c r="AY5" s="25"/>
      <c r="AZ5" s="25"/>
      <c r="BA5" s="25"/>
      <c r="BB5" s="25"/>
      <c r="BC5" s="25"/>
      <c r="BD5" s="25"/>
      <c r="BE5" s="25"/>
      <c r="BF5" s="25"/>
      <c r="BG5" s="25"/>
      <c r="BH5" s="25"/>
      <c r="BI5" s="25"/>
      <c r="BJ5" s="25"/>
      <c r="BK5" s="25"/>
      <c r="BL5" s="25"/>
    </row>
    <row r="6" spans="1:65" ht="4.5" customHeight="1" x14ac:dyDescent="0.2">
      <c r="AO6" s="26"/>
      <c r="AP6" s="26"/>
      <c r="AQ6" s="26"/>
      <c r="AR6" s="26"/>
      <c r="AS6" s="26"/>
      <c r="AT6" s="26"/>
      <c r="AU6" s="26"/>
      <c r="AV6" s="26"/>
      <c r="AW6" s="26"/>
      <c r="AX6" s="26"/>
      <c r="AY6" s="26"/>
      <c r="AZ6" s="26"/>
      <c r="BA6" s="26"/>
      <c r="BB6" s="26"/>
      <c r="BC6" s="26"/>
      <c r="BD6" s="26"/>
      <c r="BE6" s="26"/>
      <c r="BF6" s="26"/>
    </row>
    <row r="7" spans="1:65" ht="17.25" customHeight="1" x14ac:dyDescent="0.2">
      <c r="AO7" s="22" t="str">
        <f>КПК0114082!AO7</f>
        <v>Розпорядження міського голови</v>
      </c>
      <c r="AP7" s="22"/>
      <c r="AQ7" s="22"/>
      <c r="AR7" s="22"/>
      <c r="AS7" s="22"/>
      <c r="AT7" s="22"/>
      <c r="AU7" s="22"/>
      <c r="AV7" s="22"/>
      <c r="AW7" s="22"/>
      <c r="AX7" s="22"/>
      <c r="AY7" s="22"/>
      <c r="AZ7" s="22"/>
      <c r="BA7" s="22"/>
      <c r="BB7" s="22"/>
      <c r="BC7" s="22"/>
      <c r="BD7" s="22"/>
      <c r="BE7" s="22"/>
      <c r="BF7" s="22"/>
      <c r="BM7" s="2"/>
    </row>
    <row r="8" spans="1:65" ht="12.75" customHeight="1" x14ac:dyDescent="0.2">
      <c r="AO8" s="41" t="s">
        <v>67</v>
      </c>
      <c r="AP8" s="24"/>
      <c r="AQ8" s="24"/>
      <c r="AR8" s="24"/>
      <c r="AS8" s="24"/>
      <c r="AT8" s="24"/>
      <c r="AU8" s="24"/>
      <c r="AV8" s="24"/>
      <c r="AW8" s="24"/>
      <c r="AX8" s="24"/>
      <c r="AY8" s="24"/>
      <c r="AZ8" s="24"/>
      <c r="BA8" s="24"/>
      <c r="BB8" s="24"/>
      <c r="BC8" s="24"/>
      <c r="BD8" s="24"/>
      <c r="BE8" s="24"/>
      <c r="BF8" s="24"/>
    </row>
    <row r="9" spans="1:65" ht="15.95" customHeight="1" x14ac:dyDescent="0.2">
      <c r="AO9" s="26" t="s">
        <v>2</v>
      </c>
      <c r="AP9" s="26"/>
      <c r="AQ9" s="26"/>
      <c r="AR9" s="26"/>
      <c r="AS9" s="26"/>
      <c r="AT9" s="26"/>
      <c r="AU9" s="26"/>
      <c r="AV9" s="26"/>
      <c r="AW9" s="26"/>
      <c r="AX9" s="26"/>
      <c r="AY9" s="26"/>
      <c r="AZ9" s="26"/>
      <c r="BA9" s="26"/>
      <c r="BB9" s="26"/>
      <c r="BC9" s="26"/>
      <c r="BD9" s="26"/>
      <c r="BE9" s="26"/>
      <c r="BF9" s="26"/>
    </row>
    <row r="10" spans="1:65" ht="15.95" customHeight="1" x14ac:dyDescent="0.2">
      <c r="AO10" s="42" t="str">
        <f>КПК0114082!AO10</f>
        <v>від 25 січня 2019 року  № 20</v>
      </c>
      <c r="AP10" s="42"/>
      <c r="AQ10" s="42"/>
      <c r="AR10" s="42"/>
      <c r="AS10" s="42"/>
      <c r="AT10" s="42"/>
      <c r="AU10" s="42"/>
      <c r="AV10" s="42"/>
      <c r="AW10" s="42"/>
      <c r="AX10" s="42"/>
      <c r="AY10" s="42"/>
      <c r="AZ10" s="42"/>
      <c r="BA10" s="42"/>
      <c r="BB10" s="42"/>
      <c r="BC10" s="42"/>
      <c r="BD10" s="42"/>
      <c r="BE10" s="42"/>
      <c r="BF10" s="42"/>
    </row>
    <row r="13" spans="1:65" ht="15.75" customHeight="1" x14ac:dyDescent="0.2">
      <c r="A13" s="43" t="s">
        <v>29</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row>
    <row r="14" spans="1:65" ht="15.75" customHeight="1" x14ac:dyDescent="0.2">
      <c r="A14" s="43" t="s">
        <v>73</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35">
        <v>1</v>
      </c>
      <c r="B16" s="35"/>
      <c r="C16" s="16"/>
      <c r="D16" s="36" t="s">
        <v>66</v>
      </c>
      <c r="E16" s="37"/>
      <c r="F16" s="37"/>
      <c r="G16" s="37"/>
      <c r="H16" s="37"/>
      <c r="I16" s="37"/>
      <c r="J16" s="37"/>
      <c r="K16" s="16"/>
      <c r="L16" s="38" t="str">
        <f>КПК0114082!L16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row>
    <row r="17" spans="1:64" ht="15.95" customHeight="1" x14ac:dyDescent="0.2">
      <c r="A17" s="9"/>
      <c r="B17" s="9"/>
      <c r="C17" s="9"/>
      <c r="D17" s="39" t="s">
        <v>30</v>
      </c>
      <c r="E17" s="39"/>
      <c r="F17" s="39"/>
      <c r="G17" s="39"/>
      <c r="H17" s="39"/>
      <c r="I17" s="39"/>
      <c r="J17" s="39"/>
      <c r="K17" s="9"/>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35" t="s">
        <v>10</v>
      </c>
      <c r="B19" s="35"/>
      <c r="C19" s="16"/>
      <c r="D19" s="36" t="s">
        <v>76</v>
      </c>
      <c r="E19" s="37"/>
      <c r="F19" s="37"/>
      <c r="G19" s="37"/>
      <c r="H19" s="37"/>
      <c r="I19" s="37"/>
      <c r="J19" s="37"/>
      <c r="K19" s="16"/>
      <c r="L19" s="38"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row>
    <row r="20" spans="1:64" ht="15.95" customHeight="1" x14ac:dyDescent="0.2">
      <c r="A20" s="9"/>
      <c r="B20" s="9"/>
      <c r="C20" s="9"/>
      <c r="D20" s="39" t="s">
        <v>30</v>
      </c>
      <c r="E20" s="39"/>
      <c r="F20" s="39"/>
      <c r="G20" s="39"/>
      <c r="H20" s="39"/>
      <c r="I20" s="39"/>
      <c r="J20" s="39"/>
      <c r="K20" s="9"/>
      <c r="L20" s="40" t="s">
        <v>4</v>
      </c>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31.5" customHeight="1" x14ac:dyDescent="0.2">
      <c r="A22" s="35">
        <v>3</v>
      </c>
      <c r="B22" s="35"/>
      <c r="C22" s="16"/>
      <c r="D22" s="36" t="s">
        <v>91</v>
      </c>
      <c r="E22" s="37"/>
      <c r="F22" s="37"/>
      <c r="G22" s="37"/>
      <c r="H22" s="37"/>
      <c r="I22" s="37"/>
      <c r="J22" s="37"/>
      <c r="K22" s="16"/>
      <c r="L22" s="36" t="s">
        <v>93</v>
      </c>
      <c r="M22" s="37"/>
      <c r="N22" s="37"/>
      <c r="O22" s="37"/>
      <c r="P22" s="37"/>
      <c r="Q22" s="37"/>
      <c r="R22" s="37"/>
      <c r="S22" s="37"/>
      <c r="T22" s="37"/>
      <c r="U22" s="37"/>
      <c r="V22" s="37"/>
      <c r="W22" s="37"/>
      <c r="X22" s="37"/>
      <c r="Y22" s="37"/>
      <c r="Z22" s="37"/>
      <c r="AA22" s="37"/>
      <c r="AB22" s="37"/>
      <c r="AC22" s="38" t="s">
        <v>92</v>
      </c>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row>
    <row r="23" spans="1:64" ht="20.100000000000001" customHeight="1" x14ac:dyDescent="0.2">
      <c r="A23" s="9"/>
      <c r="B23" s="9"/>
      <c r="C23" s="9"/>
      <c r="D23" s="44" t="s">
        <v>30</v>
      </c>
      <c r="E23" s="44"/>
      <c r="F23" s="44"/>
      <c r="G23" s="44"/>
      <c r="H23" s="44"/>
      <c r="I23" s="44"/>
      <c r="J23" s="44"/>
      <c r="K23" s="9"/>
      <c r="L23" s="40" t="s">
        <v>31</v>
      </c>
      <c r="M23" s="40"/>
      <c r="N23" s="40"/>
      <c r="O23" s="40"/>
      <c r="P23" s="40"/>
      <c r="Q23" s="40"/>
      <c r="R23" s="40"/>
      <c r="S23" s="40"/>
      <c r="T23" s="40"/>
      <c r="U23" s="40"/>
      <c r="V23" s="40"/>
      <c r="W23" s="40"/>
      <c r="X23" s="40"/>
      <c r="Y23" s="40"/>
      <c r="Z23" s="40"/>
      <c r="AA23" s="40"/>
      <c r="AB23" s="40"/>
      <c r="AC23" s="40" t="s">
        <v>5</v>
      </c>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45" t="s">
        <v>6</v>
      </c>
      <c r="B25" s="45"/>
      <c r="C25" s="45"/>
      <c r="D25" s="45"/>
      <c r="E25" s="45"/>
      <c r="F25" s="45"/>
      <c r="G25" s="45"/>
      <c r="H25" s="45"/>
      <c r="I25" s="45"/>
      <c r="J25" s="45"/>
      <c r="K25" s="45"/>
      <c r="L25" s="45"/>
      <c r="M25" s="45"/>
      <c r="N25" s="45"/>
      <c r="O25" s="45"/>
      <c r="P25" s="45"/>
      <c r="Q25" s="45"/>
      <c r="R25" s="45"/>
      <c r="S25" s="45"/>
      <c r="T25" s="45"/>
      <c r="U25" s="46">
        <f>AS25+I26</f>
        <v>2712830</v>
      </c>
      <c r="V25" s="46"/>
      <c r="W25" s="46"/>
      <c r="X25" s="46"/>
      <c r="Y25" s="46"/>
      <c r="Z25" s="46"/>
      <c r="AA25" s="46"/>
      <c r="AB25" s="46"/>
      <c r="AC25" s="46"/>
      <c r="AD25" s="46"/>
      <c r="AE25" s="47" t="s">
        <v>34</v>
      </c>
      <c r="AF25" s="47"/>
      <c r="AG25" s="47"/>
      <c r="AH25" s="47"/>
      <c r="AI25" s="47"/>
      <c r="AJ25" s="47"/>
      <c r="AK25" s="47"/>
      <c r="AL25" s="47"/>
      <c r="AM25" s="47"/>
      <c r="AN25" s="47"/>
      <c r="AO25" s="47"/>
      <c r="AP25" s="47"/>
      <c r="AQ25" s="47"/>
      <c r="AR25" s="47"/>
      <c r="AS25" s="46">
        <f>AC54</f>
        <v>2386200</v>
      </c>
      <c r="AT25" s="46"/>
      <c r="AU25" s="46"/>
      <c r="AV25" s="46"/>
      <c r="AW25" s="46"/>
      <c r="AX25" s="46"/>
      <c r="AY25" s="46"/>
      <c r="AZ25" s="46"/>
      <c r="BA25" s="46"/>
      <c r="BB25" s="46"/>
      <c r="BC25" s="4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46">
        <f>AK54</f>
        <v>326630</v>
      </c>
      <c r="J26" s="46"/>
      <c r="K26" s="46"/>
      <c r="L26" s="46"/>
      <c r="M26" s="46"/>
      <c r="N26" s="46"/>
      <c r="O26" s="46"/>
      <c r="P26" s="46"/>
      <c r="Q26" s="46"/>
      <c r="R26" s="46"/>
      <c r="S26" s="4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22" t="s">
        <v>35</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row>
    <row r="29" spans="1:64" ht="31.5" customHeight="1" x14ac:dyDescent="0.2">
      <c r="A29" s="90" t="str">
        <f>КПК0114082!A29</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48" t="s">
        <v>37</v>
      </c>
      <c r="B31" s="48"/>
      <c r="C31" s="48"/>
      <c r="D31" s="48"/>
      <c r="E31" s="48"/>
      <c r="F31" s="48"/>
      <c r="G31" s="48"/>
      <c r="H31" s="48"/>
      <c r="I31" s="48"/>
      <c r="J31" s="48"/>
      <c r="K31" s="48"/>
      <c r="L31" s="104" t="s">
        <v>199</v>
      </c>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27.75" customHeight="1" x14ac:dyDescent="0.2">
      <c r="A34" s="49" t="s">
        <v>46</v>
      </c>
      <c r="B34" s="49"/>
      <c r="C34" s="49"/>
      <c r="D34" s="49"/>
      <c r="E34" s="49"/>
      <c r="F34" s="49"/>
      <c r="G34" s="50" t="s">
        <v>39</v>
      </c>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2"/>
    </row>
    <row r="35" spans="1:79" ht="15.75" x14ac:dyDescent="0.2">
      <c r="A35" s="53">
        <v>1</v>
      </c>
      <c r="B35" s="53"/>
      <c r="C35" s="53"/>
      <c r="D35" s="53"/>
      <c r="E35" s="53"/>
      <c r="F35" s="53"/>
      <c r="G35" s="50">
        <v>2</v>
      </c>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2"/>
    </row>
    <row r="36" spans="1:79" ht="10.5" hidden="1" customHeight="1" x14ac:dyDescent="0.2">
      <c r="A36" s="30" t="s">
        <v>14</v>
      </c>
      <c r="B36" s="30"/>
      <c r="C36" s="30"/>
      <c r="D36" s="30"/>
      <c r="E36" s="30"/>
      <c r="F36" s="30"/>
      <c r="G36" s="54" t="s">
        <v>15</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19</v>
      </c>
    </row>
    <row r="37" spans="1:79" x14ac:dyDescent="0.2">
      <c r="A37" s="30">
        <v>1</v>
      </c>
      <c r="B37" s="30"/>
      <c r="C37" s="30"/>
      <c r="D37" s="30"/>
      <c r="E37" s="30"/>
      <c r="F37" s="30"/>
      <c r="G37" s="27" t="s">
        <v>200</v>
      </c>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9"/>
      <c r="CA37" s="1" t="s">
        <v>20</v>
      </c>
    </row>
    <row r="38" spans="1:79" x14ac:dyDescent="0.2">
      <c r="A38" s="3"/>
      <c r="B38" s="3"/>
      <c r="C38" s="3"/>
      <c r="D38" s="3"/>
      <c r="E38" s="3"/>
      <c r="F38" s="3"/>
      <c r="G38" s="3"/>
      <c r="H38" s="3"/>
      <c r="I38" s="3"/>
      <c r="J38" s="3"/>
      <c r="K38" s="3"/>
      <c r="L38" s="3"/>
      <c r="M38" s="3"/>
      <c r="N38" s="3"/>
      <c r="O38" s="3"/>
      <c r="P38" s="3"/>
      <c r="Q38" s="3"/>
      <c r="R38" s="3"/>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79" ht="15.75" customHeight="1" x14ac:dyDescent="0.2">
      <c r="A39" s="22" t="s">
        <v>40</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row r="40" spans="1:79" ht="15" customHeight="1" x14ac:dyDescent="0.2">
      <c r="A40" s="62" t="s">
        <v>72</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7"/>
      <c r="BJ40" s="7"/>
      <c r="BK40" s="7"/>
      <c r="BL40" s="7"/>
    </row>
    <row r="41" spans="1:79" ht="15.95" customHeight="1" x14ac:dyDescent="0.2">
      <c r="A41" s="53" t="s">
        <v>46</v>
      </c>
      <c r="B41" s="53"/>
      <c r="C41" s="53"/>
      <c r="D41" s="63" t="s">
        <v>43</v>
      </c>
      <c r="E41" s="44"/>
      <c r="F41" s="44"/>
      <c r="G41" s="44"/>
      <c r="H41" s="44"/>
      <c r="I41" s="44"/>
      <c r="J41" s="44"/>
      <c r="K41" s="44"/>
      <c r="L41" s="44"/>
      <c r="M41" s="44"/>
      <c r="N41" s="44"/>
      <c r="O41" s="44"/>
      <c r="P41" s="44"/>
      <c r="Q41" s="44"/>
      <c r="R41" s="44"/>
      <c r="S41" s="44"/>
      <c r="T41" s="44"/>
      <c r="U41" s="44"/>
      <c r="V41" s="44"/>
      <c r="W41" s="44"/>
      <c r="X41" s="44"/>
      <c r="Y41" s="44"/>
      <c r="Z41" s="44"/>
      <c r="AA41" s="44"/>
      <c r="AB41" s="64"/>
      <c r="AC41" s="53" t="s">
        <v>47</v>
      </c>
      <c r="AD41" s="53"/>
      <c r="AE41" s="53"/>
      <c r="AF41" s="53"/>
      <c r="AG41" s="53"/>
      <c r="AH41" s="53"/>
      <c r="AI41" s="53"/>
      <c r="AJ41" s="53"/>
      <c r="AK41" s="53" t="s">
        <v>48</v>
      </c>
      <c r="AL41" s="53"/>
      <c r="AM41" s="53"/>
      <c r="AN41" s="53"/>
      <c r="AO41" s="53"/>
      <c r="AP41" s="53"/>
      <c r="AQ41" s="53"/>
      <c r="AR41" s="53"/>
      <c r="AS41" s="53" t="s">
        <v>44</v>
      </c>
      <c r="AT41" s="53"/>
      <c r="AU41" s="53"/>
      <c r="AV41" s="53"/>
      <c r="AW41" s="53"/>
      <c r="AX41" s="53"/>
      <c r="AY41" s="53"/>
      <c r="AZ41" s="53"/>
      <c r="BA41" s="53" t="s">
        <v>45</v>
      </c>
      <c r="BB41" s="53"/>
      <c r="BC41" s="53"/>
      <c r="BD41" s="53"/>
      <c r="BE41" s="53"/>
      <c r="BF41" s="53"/>
      <c r="BG41" s="53"/>
      <c r="BH41" s="53"/>
    </row>
    <row r="42" spans="1:79" ht="29.1" customHeight="1" x14ac:dyDescent="0.2">
      <c r="A42" s="53"/>
      <c r="B42" s="53"/>
      <c r="C42" s="53"/>
      <c r="D42" s="65"/>
      <c r="E42" s="66"/>
      <c r="F42" s="66"/>
      <c r="G42" s="66"/>
      <c r="H42" s="66"/>
      <c r="I42" s="66"/>
      <c r="J42" s="66"/>
      <c r="K42" s="66"/>
      <c r="L42" s="66"/>
      <c r="M42" s="66"/>
      <c r="N42" s="66"/>
      <c r="O42" s="66"/>
      <c r="P42" s="66"/>
      <c r="Q42" s="66"/>
      <c r="R42" s="66"/>
      <c r="S42" s="66"/>
      <c r="T42" s="66"/>
      <c r="U42" s="66"/>
      <c r="V42" s="66"/>
      <c r="W42" s="66"/>
      <c r="X42" s="66"/>
      <c r="Y42" s="66"/>
      <c r="Z42" s="66"/>
      <c r="AA42" s="66"/>
      <c r="AB42" s="67"/>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row>
    <row r="43" spans="1:79" ht="15.75" x14ac:dyDescent="0.2">
      <c r="A43" s="53">
        <v>1</v>
      </c>
      <c r="B43" s="53"/>
      <c r="C43" s="53"/>
      <c r="D43" s="59">
        <v>2</v>
      </c>
      <c r="E43" s="60"/>
      <c r="F43" s="60"/>
      <c r="G43" s="60"/>
      <c r="H43" s="60"/>
      <c r="I43" s="60"/>
      <c r="J43" s="60"/>
      <c r="K43" s="60"/>
      <c r="L43" s="60"/>
      <c r="M43" s="60"/>
      <c r="N43" s="60"/>
      <c r="O43" s="60"/>
      <c r="P43" s="60"/>
      <c r="Q43" s="60"/>
      <c r="R43" s="60"/>
      <c r="S43" s="60"/>
      <c r="T43" s="60"/>
      <c r="U43" s="60"/>
      <c r="V43" s="60"/>
      <c r="W43" s="60"/>
      <c r="X43" s="60"/>
      <c r="Y43" s="60"/>
      <c r="Z43" s="60"/>
      <c r="AA43" s="60"/>
      <c r="AB43" s="61"/>
      <c r="AC43" s="53">
        <v>3</v>
      </c>
      <c r="AD43" s="53"/>
      <c r="AE43" s="53"/>
      <c r="AF43" s="53"/>
      <c r="AG43" s="53"/>
      <c r="AH43" s="53"/>
      <c r="AI43" s="53"/>
      <c r="AJ43" s="53"/>
      <c r="AK43" s="53">
        <v>4</v>
      </c>
      <c r="AL43" s="53"/>
      <c r="AM43" s="53"/>
      <c r="AN43" s="53"/>
      <c r="AO43" s="53"/>
      <c r="AP43" s="53"/>
      <c r="AQ43" s="53"/>
      <c r="AR43" s="53"/>
      <c r="AS43" s="53">
        <v>5</v>
      </c>
      <c r="AT43" s="53"/>
      <c r="AU43" s="53"/>
      <c r="AV43" s="53"/>
      <c r="AW43" s="53"/>
      <c r="AX43" s="53"/>
      <c r="AY43" s="53"/>
      <c r="AZ43" s="53"/>
      <c r="BA43" s="53">
        <v>6</v>
      </c>
      <c r="BB43" s="53"/>
      <c r="BC43" s="53"/>
      <c r="BD43" s="53"/>
      <c r="BE43" s="53"/>
      <c r="BF43" s="53"/>
      <c r="BG43" s="53"/>
      <c r="BH43" s="53"/>
    </row>
    <row r="44" spans="1:79" s="5" customFormat="1" hidden="1" x14ac:dyDescent="0.2">
      <c r="A44" s="30" t="s">
        <v>14</v>
      </c>
      <c r="B44" s="30"/>
      <c r="C44" s="30"/>
      <c r="D44" s="73" t="s">
        <v>15</v>
      </c>
      <c r="E44" s="74"/>
      <c r="F44" s="74"/>
      <c r="G44" s="74"/>
      <c r="H44" s="74"/>
      <c r="I44" s="74"/>
      <c r="J44" s="74"/>
      <c r="K44" s="74"/>
      <c r="L44" s="74"/>
      <c r="M44" s="74"/>
      <c r="N44" s="74"/>
      <c r="O44" s="74"/>
      <c r="P44" s="74"/>
      <c r="Q44" s="74"/>
      <c r="R44" s="74"/>
      <c r="S44" s="74"/>
      <c r="T44" s="74"/>
      <c r="U44" s="74"/>
      <c r="V44" s="74"/>
      <c r="W44" s="74"/>
      <c r="X44" s="74"/>
      <c r="Y44" s="74"/>
      <c r="Z44" s="74"/>
      <c r="AA44" s="74"/>
      <c r="AB44" s="75"/>
      <c r="AC44" s="76" t="s">
        <v>16</v>
      </c>
      <c r="AD44" s="76"/>
      <c r="AE44" s="76"/>
      <c r="AF44" s="76"/>
      <c r="AG44" s="76"/>
      <c r="AH44" s="76"/>
      <c r="AI44" s="76"/>
      <c r="AJ44" s="76"/>
      <c r="AK44" s="76" t="s">
        <v>17</v>
      </c>
      <c r="AL44" s="76"/>
      <c r="AM44" s="76"/>
      <c r="AN44" s="76"/>
      <c r="AO44" s="76"/>
      <c r="AP44" s="76"/>
      <c r="AQ44" s="76"/>
      <c r="AR44" s="76"/>
      <c r="AS44" s="31" t="s">
        <v>41</v>
      </c>
      <c r="AT44" s="76"/>
      <c r="AU44" s="76"/>
      <c r="AV44" s="76"/>
      <c r="AW44" s="76"/>
      <c r="AX44" s="76"/>
      <c r="AY44" s="76"/>
      <c r="AZ44" s="76"/>
      <c r="BA44" s="31" t="s">
        <v>42</v>
      </c>
      <c r="BB44" s="76"/>
      <c r="BC44" s="76"/>
      <c r="BD44" s="76"/>
      <c r="BE44" s="76"/>
      <c r="BF44" s="76"/>
      <c r="BG44" s="76"/>
      <c r="BH44" s="76"/>
      <c r="CA44" s="5" t="s">
        <v>21</v>
      </c>
    </row>
    <row r="45" spans="1:79" s="5" customFormat="1" x14ac:dyDescent="0.2">
      <c r="A45" s="30">
        <v>1</v>
      </c>
      <c r="B45" s="30"/>
      <c r="C45" s="30"/>
      <c r="D45" s="108" t="s">
        <v>56</v>
      </c>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10"/>
      <c r="AC45" s="72">
        <v>1824560</v>
      </c>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f t="shared" ref="BA45:BA52" si="0">AC45+AK45</f>
        <v>1824560</v>
      </c>
      <c r="BB45" s="72"/>
      <c r="BC45" s="72"/>
      <c r="BD45" s="72"/>
      <c r="BE45" s="72"/>
      <c r="BF45" s="72"/>
      <c r="BG45" s="72"/>
      <c r="BH45" s="72"/>
    </row>
    <row r="46" spans="1:79" s="5" customFormat="1" x14ac:dyDescent="0.2">
      <c r="A46" s="30">
        <v>2</v>
      </c>
      <c r="B46" s="30"/>
      <c r="C46" s="30"/>
      <c r="D46" s="108" t="s">
        <v>57</v>
      </c>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10"/>
      <c r="AC46" s="72">
        <v>199540</v>
      </c>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f t="shared" si="0"/>
        <v>199540</v>
      </c>
      <c r="BB46" s="72"/>
      <c r="BC46" s="72"/>
      <c r="BD46" s="72"/>
      <c r="BE46" s="72"/>
      <c r="BF46" s="72"/>
      <c r="BG46" s="72"/>
      <c r="BH46" s="72"/>
    </row>
    <row r="47" spans="1:79" s="5" customFormat="1" x14ac:dyDescent="0.2">
      <c r="A47" s="30">
        <v>3</v>
      </c>
      <c r="B47" s="30"/>
      <c r="C47" s="30"/>
      <c r="D47" s="108" t="s">
        <v>216</v>
      </c>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10"/>
      <c r="AC47" s="72">
        <v>19200</v>
      </c>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f t="shared" si="0"/>
        <v>19200</v>
      </c>
      <c r="BB47" s="72"/>
      <c r="BC47" s="72"/>
      <c r="BD47" s="72"/>
      <c r="BE47" s="72"/>
      <c r="BF47" s="72"/>
      <c r="BG47" s="72"/>
      <c r="BH47" s="72"/>
    </row>
    <row r="48" spans="1:79" s="5" customFormat="1" hidden="1" x14ac:dyDescent="0.2">
      <c r="A48" s="30">
        <v>4</v>
      </c>
      <c r="B48" s="30"/>
      <c r="C48" s="30"/>
      <c r="D48" s="108" t="s">
        <v>59</v>
      </c>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10"/>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f t="shared" si="0"/>
        <v>0</v>
      </c>
      <c r="BB48" s="72"/>
      <c r="BC48" s="72"/>
      <c r="BD48" s="72"/>
      <c r="BE48" s="72"/>
      <c r="BF48" s="72"/>
      <c r="BG48" s="72"/>
      <c r="BH48" s="72"/>
    </row>
    <row r="49" spans="1:79" s="5" customFormat="1" hidden="1" x14ac:dyDescent="0.2">
      <c r="A49" s="30">
        <v>5</v>
      </c>
      <c r="B49" s="30"/>
      <c r="C49" s="30"/>
      <c r="D49" s="108" t="s">
        <v>60</v>
      </c>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10"/>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f t="shared" si="0"/>
        <v>0</v>
      </c>
      <c r="BB49" s="72"/>
      <c r="BC49" s="72"/>
      <c r="BD49" s="72"/>
      <c r="BE49" s="72"/>
      <c r="BF49" s="72"/>
      <c r="BG49" s="72"/>
      <c r="BH49" s="72"/>
    </row>
    <row r="50" spans="1:79" s="5" customFormat="1" x14ac:dyDescent="0.2">
      <c r="A50" s="30">
        <v>4</v>
      </c>
      <c r="B50" s="30"/>
      <c r="C50" s="30"/>
      <c r="D50" s="108" t="s">
        <v>61</v>
      </c>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10"/>
      <c r="AC50" s="72">
        <v>342300</v>
      </c>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f t="shared" si="0"/>
        <v>342300</v>
      </c>
      <c r="BB50" s="72"/>
      <c r="BC50" s="72"/>
      <c r="BD50" s="72"/>
      <c r="BE50" s="72"/>
      <c r="BF50" s="72"/>
      <c r="BG50" s="72"/>
      <c r="BH50" s="72"/>
    </row>
    <row r="51" spans="1:79" s="5" customFormat="1" x14ac:dyDescent="0.2">
      <c r="A51" s="30">
        <v>5</v>
      </c>
      <c r="B51" s="30"/>
      <c r="C51" s="30"/>
      <c r="D51" s="108" t="s">
        <v>62</v>
      </c>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10"/>
      <c r="AC51" s="72">
        <v>510</v>
      </c>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f t="shared" si="0"/>
        <v>510</v>
      </c>
      <c r="BB51" s="72"/>
      <c r="BC51" s="72"/>
      <c r="BD51" s="72"/>
      <c r="BE51" s="72"/>
      <c r="BF51" s="72"/>
      <c r="BG51" s="72"/>
      <c r="BH51" s="72"/>
    </row>
    <row r="52" spans="1:79" s="5" customFormat="1" x14ac:dyDescent="0.2">
      <c r="A52" s="30">
        <v>6</v>
      </c>
      <c r="B52" s="30"/>
      <c r="C52" s="30"/>
      <c r="D52" s="108" t="s">
        <v>63</v>
      </c>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10"/>
      <c r="AC52" s="72">
        <v>90</v>
      </c>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f t="shared" si="0"/>
        <v>90</v>
      </c>
      <c r="BB52" s="72"/>
      <c r="BC52" s="72"/>
      <c r="BD52" s="72"/>
      <c r="BE52" s="72"/>
      <c r="BF52" s="72"/>
      <c r="BG52" s="72"/>
      <c r="BH52" s="72"/>
    </row>
    <row r="53" spans="1:79" s="5" customFormat="1" x14ac:dyDescent="0.2">
      <c r="A53" s="30">
        <v>7</v>
      </c>
      <c r="B53" s="30"/>
      <c r="C53" s="30"/>
      <c r="D53" s="108" t="s">
        <v>335</v>
      </c>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10"/>
      <c r="AC53" s="72"/>
      <c r="AD53" s="72"/>
      <c r="AE53" s="72"/>
      <c r="AF53" s="72"/>
      <c r="AG53" s="72"/>
      <c r="AH53" s="72"/>
      <c r="AI53" s="72"/>
      <c r="AJ53" s="72"/>
      <c r="AK53" s="72">
        <v>326630</v>
      </c>
      <c r="AL53" s="72"/>
      <c r="AM53" s="72"/>
      <c r="AN53" s="72"/>
      <c r="AO53" s="72"/>
      <c r="AP53" s="72"/>
      <c r="AQ53" s="72"/>
      <c r="AR53" s="72"/>
      <c r="AS53" s="72">
        <f>AK53</f>
        <v>326630</v>
      </c>
      <c r="AT53" s="72"/>
      <c r="AU53" s="72"/>
      <c r="AV53" s="72"/>
      <c r="AW53" s="72"/>
      <c r="AX53" s="72"/>
      <c r="AY53" s="72"/>
      <c r="AZ53" s="72"/>
      <c r="BA53" s="72">
        <f t="shared" ref="BA53" si="1">AC53+AK53</f>
        <v>326630</v>
      </c>
      <c r="BB53" s="72"/>
      <c r="BC53" s="72"/>
      <c r="BD53" s="72"/>
      <c r="BE53" s="72"/>
      <c r="BF53" s="72"/>
      <c r="BG53" s="72"/>
      <c r="BH53" s="72"/>
    </row>
    <row r="54" spans="1:79" s="5" customFormat="1" x14ac:dyDescent="0.2">
      <c r="A54" s="68"/>
      <c r="B54" s="68"/>
      <c r="C54" s="68"/>
      <c r="D54" s="69" t="s">
        <v>64</v>
      </c>
      <c r="E54" s="70"/>
      <c r="F54" s="70"/>
      <c r="G54" s="70"/>
      <c r="H54" s="70"/>
      <c r="I54" s="70"/>
      <c r="J54" s="70"/>
      <c r="K54" s="70"/>
      <c r="L54" s="70"/>
      <c r="M54" s="70"/>
      <c r="N54" s="70"/>
      <c r="O54" s="70"/>
      <c r="P54" s="70"/>
      <c r="Q54" s="70"/>
      <c r="R54" s="70"/>
      <c r="S54" s="70"/>
      <c r="T54" s="70"/>
      <c r="U54" s="70"/>
      <c r="V54" s="70"/>
      <c r="W54" s="70"/>
      <c r="X54" s="70"/>
      <c r="Y54" s="70"/>
      <c r="Z54" s="70"/>
      <c r="AA54" s="70"/>
      <c r="AB54" s="71"/>
      <c r="AC54" s="72">
        <f>SUM(AC45:AJ53)</f>
        <v>2386200</v>
      </c>
      <c r="AD54" s="72"/>
      <c r="AE54" s="72"/>
      <c r="AF54" s="72"/>
      <c r="AG54" s="72"/>
      <c r="AH54" s="72"/>
      <c r="AI54" s="72"/>
      <c r="AJ54" s="72"/>
      <c r="AK54" s="72">
        <f t="shared" ref="AK54" si="2">SUM(AK45:AR53)</f>
        <v>326630</v>
      </c>
      <c r="AL54" s="72"/>
      <c r="AM54" s="72"/>
      <c r="AN54" s="72"/>
      <c r="AO54" s="72"/>
      <c r="AP54" s="72"/>
      <c r="AQ54" s="72"/>
      <c r="AR54" s="72"/>
      <c r="AS54" s="72">
        <f t="shared" ref="AS54" si="3">SUM(AS45:AZ53)</f>
        <v>326630</v>
      </c>
      <c r="AT54" s="72"/>
      <c r="AU54" s="72"/>
      <c r="AV54" s="72"/>
      <c r="AW54" s="72"/>
      <c r="AX54" s="72"/>
      <c r="AY54" s="72"/>
      <c r="AZ54" s="72"/>
      <c r="BA54" s="72">
        <f t="shared" ref="BA54" si="4">SUM(BA45:BH53)</f>
        <v>2712830</v>
      </c>
      <c r="BB54" s="72"/>
      <c r="BC54" s="72"/>
      <c r="BD54" s="72"/>
      <c r="BE54" s="72"/>
      <c r="BF54" s="72"/>
      <c r="BG54" s="72"/>
      <c r="BH54" s="72"/>
      <c r="CA54" s="5" t="s">
        <v>22</v>
      </c>
    </row>
    <row r="56" spans="1:79" ht="15.75" customHeight="1" x14ac:dyDescent="0.2">
      <c r="A56" s="22" t="s">
        <v>49</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row>
    <row r="57" spans="1:79" ht="15" customHeight="1" x14ac:dyDescent="0.2">
      <c r="A57" s="77" t="s">
        <v>72</v>
      </c>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
      <c r="AX57" s="7"/>
      <c r="AY57" s="7"/>
      <c r="AZ57" s="7"/>
      <c r="BA57" s="7"/>
      <c r="BB57" s="7"/>
      <c r="BC57" s="7"/>
      <c r="BD57" s="7"/>
      <c r="BE57" s="7"/>
      <c r="BF57" s="7"/>
      <c r="BG57" s="7"/>
      <c r="BH57" s="7"/>
      <c r="BI57" s="7"/>
      <c r="BJ57" s="7"/>
      <c r="BK57" s="7"/>
      <c r="BL57" s="7"/>
    </row>
    <row r="58" spans="1:79" ht="15.95" customHeight="1" x14ac:dyDescent="0.2">
      <c r="A58" s="63" t="s">
        <v>11</v>
      </c>
      <c r="B58" s="44"/>
      <c r="C58" s="44"/>
      <c r="D58" s="44"/>
      <c r="E58" s="44"/>
      <c r="F58" s="44"/>
      <c r="G58" s="44"/>
      <c r="H58" s="44"/>
      <c r="I58" s="44"/>
      <c r="J58" s="44"/>
      <c r="K58" s="44"/>
      <c r="L58" s="44"/>
      <c r="M58" s="44"/>
      <c r="N58" s="44"/>
      <c r="O58" s="44"/>
      <c r="P58" s="44"/>
      <c r="Q58" s="44"/>
      <c r="R58" s="44"/>
      <c r="S58" s="44"/>
      <c r="T58" s="44"/>
      <c r="U58" s="44"/>
      <c r="V58" s="44"/>
      <c r="W58" s="44"/>
      <c r="X58" s="64"/>
      <c r="Y58" s="53" t="s">
        <v>47</v>
      </c>
      <c r="Z58" s="53"/>
      <c r="AA58" s="53"/>
      <c r="AB58" s="53"/>
      <c r="AC58" s="53"/>
      <c r="AD58" s="53"/>
      <c r="AE58" s="53"/>
      <c r="AF58" s="53"/>
      <c r="AG58" s="53" t="s">
        <v>48</v>
      </c>
      <c r="AH58" s="53"/>
      <c r="AI58" s="53"/>
      <c r="AJ58" s="53"/>
      <c r="AK58" s="53"/>
      <c r="AL58" s="53"/>
      <c r="AM58" s="53"/>
      <c r="AN58" s="53"/>
      <c r="AO58" s="53" t="s">
        <v>45</v>
      </c>
      <c r="AP58" s="53"/>
      <c r="AQ58" s="53"/>
      <c r="AR58" s="53"/>
      <c r="AS58" s="53"/>
      <c r="AT58" s="53"/>
      <c r="AU58" s="53"/>
      <c r="AV58" s="53"/>
    </row>
    <row r="59" spans="1:79" ht="29.1" customHeight="1" x14ac:dyDescent="0.2">
      <c r="A59" s="65"/>
      <c r="B59" s="66"/>
      <c r="C59" s="66"/>
      <c r="D59" s="66"/>
      <c r="E59" s="66"/>
      <c r="F59" s="66"/>
      <c r="G59" s="66"/>
      <c r="H59" s="66"/>
      <c r="I59" s="66"/>
      <c r="J59" s="66"/>
      <c r="K59" s="66"/>
      <c r="L59" s="66"/>
      <c r="M59" s="66"/>
      <c r="N59" s="66"/>
      <c r="O59" s="66"/>
      <c r="P59" s="66"/>
      <c r="Q59" s="66"/>
      <c r="R59" s="66"/>
      <c r="S59" s="66"/>
      <c r="T59" s="66"/>
      <c r="U59" s="66"/>
      <c r="V59" s="66"/>
      <c r="W59" s="66"/>
      <c r="X59" s="67"/>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row>
    <row r="60" spans="1:79" ht="15.95" customHeight="1" x14ac:dyDescent="0.2">
      <c r="A60" s="59">
        <v>1</v>
      </c>
      <c r="B60" s="60"/>
      <c r="C60" s="60"/>
      <c r="D60" s="60"/>
      <c r="E60" s="60"/>
      <c r="F60" s="60"/>
      <c r="G60" s="60"/>
      <c r="H60" s="60"/>
      <c r="I60" s="60"/>
      <c r="J60" s="60"/>
      <c r="K60" s="60"/>
      <c r="L60" s="60"/>
      <c r="M60" s="60"/>
      <c r="N60" s="60"/>
      <c r="O60" s="60"/>
      <c r="P60" s="60"/>
      <c r="Q60" s="60"/>
      <c r="R60" s="60"/>
      <c r="S60" s="60"/>
      <c r="T60" s="60"/>
      <c r="U60" s="60"/>
      <c r="V60" s="60"/>
      <c r="W60" s="60"/>
      <c r="X60" s="61"/>
      <c r="Y60" s="53">
        <v>2</v>
      </c>
      <c r="Z60" s="53"/>
      <c r="AA60" s="53"/>
      <c r="AB60" s="53"/>
      <c r="AC60" s="53"/>
      <c r="AD60" s="53"/>
      <c r="AE60" s="53"/>
      <c r="AF60" s="53"/>
      <c r="AG60" s="53">
        <v>3</v>
      </c>
      <c r="AH60" s="53"/>
      <c r="AI60" s="53"/>
      <c r="AJ60" s="53"/>
      <c r="AK60" s="53"/>
      <c r="AL60" s="53"/>
      <c r="AM60" s="53"/>
      <c r="AN60" s="53"/>
      <c r="AO60" s="53">
        <v>4</v>
      </c>
      <c r="AP60" s="53"/>
      <c r="AQ60" s="53"/>
      <c r="AR60" s="53"/>
      <c r="AS60" s="53"/>
      <c r="AT60" s="53"/>
      <c r="AU60" s="53"/>
      <c r="AV60" s="53"/>
    </row>
    <row r="61" spans="1:79" ht="12.75" hidden="1" customHeight="1" x14ac:dyDescent="0.2">
      <c r="A61" s="54" t="s">
        <v>15</v>
      </c>
      <c r="B61" s="55"/>
      <c r="C61" s="55"/>
      <c r="D61" s="55"/>
      <c r="E61" s="55"/>
      <c r="F61" s="55"/>
      <c r="G61" s="55"/>
      <c r="H61" s="55"/>
      <c r="I61" s="55"/>
      <c r="J61" s="55"/>
      <c r="K61" s="55"/>
      <c r="L61" s="55"/>
      <c r="M61" s="55"/>
      <c r="N61" s="55"/>
      <c r="O61" s="55"/>
      <c r="P61" s="55"/>
      <c r="Q61" s="55"/>
      <c r="R61" s="55"/>
      <c r="S61" s="55"/>
      <c r="T61" s="55"/>
      <c r="U61" s="55"/>
      <c r="V61" s="55"/>
      <c r="W61" s="55"/>
      <c r="X61" s="56"/>
      <c r="Y61" s="76" t="s">
        <v>16</v>
      </c>
      <c r="Z61" s="76"/>
      <c r="AA61" s="76"/>
      <c r="AB61" s="76"/>
      <c r="AC61" s="76"/>
      <c r="AD61" s="76"/>
      <c r="AE61" s="76"/>
      <c r="AF61" s="76"/>
      <c r="AG61" s="76" t="s">
        <v>17</v>
      </c>
      <c r="AH61" s="76"/>
      <c r="AI61" s="76"/>
      <c r="AJ61" s="76"/>
      <c r="AK61" s="76"/>
      <c r="AL61" s="76"/>
      <c r="AM61" s="76"/>
      <c r="AN61" s="76"/>
      <c r="AO61" s="76" t="s">
        <v>18</v>
      </c>
      <c r="AP61" s="76"/>
      <c r="AQ61" s="76"/>
      <c r="AR61" s="76"/>
      <c r="AS61" s="76"/>
      <c r="AT61" s="76"/>
      <c r="AU61" s="76"/>
      <c r="AV61" s="76"/>
      <c r="CA61" s="1" t="s">
        <v>23</v>
      </c>
    </row>
    <row r="62" spans="1:79" s="5" customFormat="1" ht="12.75" customHeight="1" x14ac:dyDescent="0.2">
      <c r="A62" s="69" t="s">
        <v>45</v>
      </c>
      <c r="B62" s="70"/>
      <c r="C62" s="70"/>
      <c r="D62" s="70"/>
      <c r="E62" s="70"/>
      <c r="F62" s="70"/>
      <c r="G62" s="70"/>
      <c r="H62" s="70"/>
      <c r="I62" s="70"/>
      <c r="J62" s="70"/>
      <c r="K62" s="70"/>
      <c r="L62" s="70"/>
      <c r="M62" s="70"/>
      <c r="N62" s="70"/>
      <c r="O62" s="70"/>
      <c r="P62" s="70"/>
      <c r="Q62" s="70"/>
      <c r="R62" s="70"/>
      <c r="S62" s="70"/>
      <c r="T62" s="70"/>
      <c r="U62" s="70"/>
      <c r="V62" s="70"/>
      <c r="W62" s="70"/>
      <c r="X62" s="71"/>
      <c r="Y62" s="72"/>
      <c r="Z62" s="72"/>
      <c r="AA62" s="72"/>
      <c r="AB62" s="72"/>
      <c r="AC62" s="72"/>
      <c r="AD62" s="72"/>
      <c r="AE62" s="72"/>
      <c r="AF62" s="72"/>
      <c r="AG62" s="72"/>
      <c r="AH62" s="72"/>
      <c r="AI62" s="72"/>
      <c r="AJ62" s="72"/>
      <c r="AK62" s="72"/>
      <c r="AL62" s="72"/>
      <c r="AM62" s="72"/>
      <c r="AN62" s="72"/>
      <c r="AO62" s="72">
        <f>Y62+AG62</f>
        <v>0</v>
      </c>
      <c r="AP62" s="72"/>
      <c r="AQ62" s="72"/>
      <c r="AR62" s="72"/>
      <c r="AS62" s="72"/>
      <c r="AT62" s="72"/>
      <c r="AU62" s="72"/>
      <c r="AV62" s="72"/>
      <c r="CA62" s="5" t="s">
        <v>24</v>
      </c>
    </row>
    <row r="64" spans="1:79" ht="15.75" customHeight="1" x14ac:dyDescent="0.2">
      <c r="A64" s="48" t="s">
        <v>50</v>
      </c>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row>
    <row r="65" spans="1:79" ht="30" customHeight="1" x14ac:dyDescent="0.2">
      <c r="A65" s="53" t="s">
        <v>46</v>
      </c>
      <c r="B65" s="53"/>
      <c r="C65" s="53"/>
      <c r="D65" s="53"/>
      <c r="E65" s="53"/>
      <c r="F65" s="53"/>
      <c r="G65" s="59" t="s">
        <v>51</v>
      </c>
      <c r="H65" s="60"/>
      <c r="I65" s="60"/>
      <c r="J65" s="60"/>
      <c r="K65" s="60"/>
      <c r="L65" s="60"/>
      <c r="M65" s="60"/>
      <c r="N65" s="60"/>
      <c r="O65" s="60"/>
      <c r="P65" s="60"/>
      <c r="Q65" s="60"/>
      <c r="R65" s="60"/>
      <c r="S65" s="60"/>
      <c r="T65" s="60"/>
      <c r="U65" s="60"/>
      <c r="V65" s="60"/>
      <c r="W65" s="60"/>
      <c r="X65" s="60"/>
      <c r="Y65" s="61"/>
      <c r="Z65" s="53" t="s">
        <v>8</v>
      </c>
      <c r="AA65" s="53"/>
      <c r="AB65" s="53"/>
      <c r="AC65" s="53"/>
      <c r="AD65" s="53"/>
      <c r="AE65" s="53" t="s">
        <v>7</v>
      </c>
      <c r="AF65" s="53"/>
      <c r="AG65" s="53"/>
      <c r="AH65" s="53"/>
      <c r="AI65" s="53"/>
      <c r="AJ65" s="53"/>
      <c r="AK65" s="53"/>
      <c r="AL65" s="53"/>
      <c r="AM65" s="53"/>
      <c r="AN65" s="53"/>
      <c r="AO65" s="59" t="s">
        <v>47</v>
      </c>
      <c r="AP65" s="60"/>
      <c r="AQ65" s="60"/>
      <c r="AR65" s="60"/>
      <c r="AS65" s="60"/>
      <c r="AT65" s="60"/>
      <c r="AU65" s="60"/>
      <c r="AV65" s="61"/>
      <c r="AW65" s="59" t="s">
        <v>48</v>
      </c>
      <c r="AX65" s="60"/>
      <c r="AY65" s="60"/>
      <c r="AZ65" s="60"/>
      <c r="BA65" s="60"/>
      <c r="BB65" s="60"/>
      <c r="BC65" s="60"/>
      <c r="BD65" s="61"/>
      <c r="BE65" s="59" t="s">
        <v>45</v>
      </c>
      <c r="BF65" s="60"/>
      <c r="BG65" s="60"/>
      <c r="BH65" s="60"/>
      <c r="BI65" s="60"/>
      <c r="BJ65" s="60"/>
      <c r="BK65" s="60"/>
      <c r="BL65" s="61"/>
    </row>
    <row r="66" spans="1:79" ht="15.75" customHeight="1" x14ac:dyDescent="0.2">
      <c r="A66" s="53">
        <v>1</v>
      </c>
      <c r="B66" s="53"/>
      <c r="C66" s="53"/>
      <c r="D66" s="53"/>
      <c r="E66" s="53"/>
      <c r="F66" s="53"/>
      <c r="G66" s="59">
        <v>2</v>
      </c>
      <c r="H66" s="60"/>
      <c r="I66" s="60"/>
      <c r="J66" s="60"/>
      <c r="K66" s="60"/>
      <c r="L66" s="60"/>
      <c r="M66" s="60"/>
      <c r="N66" s="60"/>
      <c r="O66" s="60"/>
      <c r="P66" s="60"/>
      <c r="Q66" s="60"/>
      <c r="R66" s="60"/>
      <c r="S66" s="60"/>
      <c r="T66" s="60"/>
      <c r="U66" s="60"/>
      <c r="V66" s="60"/>
      <c r="W66" s="60"/>
      <c r="X66" s="60"/>
      <c r="Y66" s="61"/>
      <c r="Z66" s="53">
        <v>3</v>
      </c>
      <c r="AA66" s="53"/>
      <c r="AB66" s="53"/>
      <c r="AC66" s="53"/>
      <c r="AD66" s="53"/>
      <c r="AE66" s="53">
        <v>4</v>
      </c>
      <c r="AF66" s="53"/>
      <c r="AG66" s="53"/>
      <c r="AH66" s="53"/>
      <c r="AI66" s="53"/>
      <c r="AJ66" s="53"/>
      <c r="AK66" s="53"/>
      <c r="AL66" s="53"/>
      <c r="AM66" s="53"/>
      <c r="AN66" s="53"/>
      <c r="AO66" s="53">
        <v>5</v>
      </c>
      <c r="AP66" s="53"/>
      <c r="AQ66" s="53"/>
      <c r="AR66" s="53"/>
      <c r="AS66" s="53"/>
      <c r="AT66" s="53"/>
      <c r="AU66" s="53"/>
      <c r="AV66" s="53"/>
      <c r="AW66" s="53">
        <v>6</v>
      </c>
      <c r="AX66" s="53"/>
      <c r="AY66" s="53"/>
      <c r="AZ66" s="53"/>
      <c r="BA66" s="53"/>
      <c r="BB66" s="53"/>
      <c r="BC66" s="53"/>
      <c r="BD66" s="53"/>
      <c r="BE66" s="53">
        <v>7</v>
      </c>
      <c r="BF66" s="53"/>
      <c r="BG66" s="53"/>
      <c r="BH66" s="53"/>
      <c r="BI66" s="53"/>
      <c r="BJ66" s="53"/>
      <c r="BK66" s="53"/>
      <c r="BL66" s="53"/>
    </row>
    <row r="67" spans="1:79" ht="12.75" hidden="1" customHeight="1" x14ac:dyDescent="0.2">
      <c r="A67" s="30" t="s">
        <v>55</v>
      </c>
      <c r="B67" s="30"/>
      <c r="C67" s="30"/>
      <c r="D67" s="30"/>
      <c r="E67" s="30"/>
      <c r="F67" s="30"/>
      <c r="G67" s="54" t="s">
        <v>15</v>
      </c>
      <c r="H67" s="55"/>
      <c r="I67" s="55"/>
      <c r="J67" s="55"/>
      <c r="K67" s="55"/>
      <c r="L67" s="55"/>
      <c r="M67" s="55"/>
      <c r="N67" s="55"/>
      <c r="O67" s="55"/>
      <c r="P67" s="55"/>
      <c r="Q67" s="55"/>
      <c r="R67" s="55"/>
      <c r="S67" s="55"/>
      <c r="T67" s="55"/>
      <c r="U67" s="55"/>
      <c r="V67" s="55"/>
      <c r="W67" s="55"/>
      <c r="X67" s="55"/>
      <c r="Y67" s="56"/>
      <c r="Z67" s="30" t="s">
        <v>27</v>
      </c>
      <c r="AA67" s="30"/>
      <c r="AB67" s="30"/>
      <c r="AC67" s="30"/>
      <c r="AD67" s="30"/>
      <c r="AE67" s="78" t="s">
        <v>53</v>
      </c>
      <c r="AF67" s="78"/>
      <c r="AG67" s="78"/>
      <c r="AH67" s="78"/>
      <c r="AI67" s="78"/>
      <c r="AJ67" s="78"/>
      <c r="AK67" s="78"/>
      <c r="AL67" s="78"/>
      <c r="AM67" s="78"/>
      <c r="AN67" s="54"/>
      <c r="AO67" s="76" t="s">
        <v>16</v>
      </c>
      <c r="AP67" s="76"/>
      <c r="AQ67" s="76"/>
      <c r="AR67" s="76"/>
      <c r="AS67" s="76"/>
      <c r="AT67" s="76"/>
      <c r="AU67" s="76"/>
      <c r="AV67" s="76"/>
      <c r="AW67" s="76" t="s">
        <v>52</v>
      </c>
      <c r="AX67" s="76"/>
      <c r="AY67" s="76"/>
      <c r="AZ67" s="76"/>
      <c r="BA67" s="76"/>
      <c r="BB67" s="76"/>
      <c r="BC67" s="76"/>
      <c r="BD67" s="76"/>
      <c r="BE67" s="76" t="s">
        <v>18</v>
      </c>
      <c r="BF67" s="76"/>
      <c r="BG67" s="76"/>
      <c r="BH67" s="76"/>
      <c r="BI67" s="76"/>
      <c r="BJ67" s="76"/>
      <c r="BK67" s="76"/>
      <c r="BL67" s="76"/>
      <c r="CA67" s="1" t="s">
        <v>25</v>
      </c>
    </row>
    <row r="68" spans="1:79" ht="12.75" customHeight="1" x14ac:dyDescent="0.2">
      <c r="A68" s="88">
        <v>1</v>
      </c>
      <c r="B68" s="88"/>
      <c r="C68" s="88"/>
      <c r="D68" s="88"/>
      <c r="E68" s="88"/>
      <c r="F68" s="88"/>
      <c r="G68" s="105" t="s">
        <v>217</v>
      </c>
      <c r="H68" s="106"/>
      <c r="I68" s="106"/>
      <c r="J68" s="106"/>
      <c r="K68" s="106"/>
      <c r="L68" s="106"/>
      <c r="M68" s="106"/>
      <c r="N68" s="106"/>
      <c r="O68" s="106"/>
      <c r="P68" s="106"/>
      <c r="Q68" s="106"/>
      <c r="R68" s="106"/>
      <c r="S68" s="106"/>
      <c r="T68" s="106"/>
      <c r="U68" s="106"/>
      <c r="V68" s="106"/>
      <c r="W68" s="106"/>
      <c r="X68" s="106"/>
      <c r="Y68" s="107"/>
      <c r="Z68" s="31"/>
      <c r="AA68" s="31"/>
      <c r="AB68" s="31"/>
      <c r="AC68" s="31"/>
      <c r="AD68" s="31"/>
      <c r="AE68" s="32"/>
      <c r="AF68" s="32"/>
      <c r="AG68" s="32"/>
      <c r="AH68" s="32"/>
      <c r="AI68" s="32"/>
      <c r="AJ68" s="32"/>
      <c r="AK68" s="32"/>
      <c r="AL68" s="32"/>
      <c r="AM68" s="32"/>
      <c r="AN68" s="27"/>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row>
    <row r="69" spans="1:79" ht="12.75" customHeight="1" x14ac:dyDescent="0.2">
      <c r="A69" s="88" t="s">
        <v>148</v>
      </c>
      <c r="B69" s="88"/>
      <c r="C69" s="88"/>
      <c r="D69" s="88"/>
      <c r="E69" s="88"/>
      <c r="F69" s="88"/>
      <c r="G69" s="27" t="s">
        <v>226</v>
      </c>
      <c r="H69" s="28"/>
      <c r="I69" s="28"/>
      <c r="J69" s="28"/>
      <c r="K69" s="28"/>
      <c r="L69" s="28"/>
      <c r="M69" s="28"/>
      <c r="N69" s="28"/>
      <c r="O69" s="28"/>
      <c r="P69" s="28"/>
      <c r="Q69" s="28"/>
      <c r="R69" s="28"/>
      <c r="S69" s="28"/>
      <c r="T69" s="28"/>
      <c r="U69" s="28"/>
      <c r="V69" s="28"/>
      <c r="W69" s="28"/>
      <c r="X69" s="28"/>
      <c r="Y69" s="29"/>
      <c r="Z69" s="31" t="s">
        <v>144</v>
      </c>
      <c r="AA69" s="31"/>
      <c r="AB69" s="31"/>
      <c r="AC69" s="31"/>
      <c r="AD69" s="31"/>
      <c r="AE69" s="32" t="s">
        <v>185</v>
      </c>
      <c r="AF69" s="32"/>
      <c r="AG69" s="32"/>
      <c r="AH69" s="32"/>
      <c r="AI69" s="32"/>
      <c r="AJ69" s="32"/>
      <c r="AK69" s="32"/>
      <c r="AL69" s="32"/>
      <c r="AM69" s="32"/>
      <c r="AN69" s="27"/>
      <c r="AO69" s="33">
        <f>AC54</f>
        <v>2386200</v>
      </c>
      <c r="AP69" s="33"/>
      <c r="AQ69" s="33"/>
      <c r="AR69" s="33"/>
      <c r="AS69" s="33"/>
      <c r="AT69" s="33"/>
      <c r="AU69" s="33"/>
      <c r="AV69" s="33"/>
      <c r="AW69" s="33"/>
      <c r="AX69" s="33"/>
      <c r="AY69" s="33"/>
      <c r="AZ69" s="33"/>
      <c r="BA69" s="33"/>
      <c r="BB69" s="33"/>
      <c r="BC69" s="33"/>
      <c r="BD69" s="33"/>
      <c r="BE69" s="33">
        <f>AO69</f>
        <v>2386200</v>
      </c>
      <c r="BF69" s="33"/>
      <c r="BG69" s="33"/>
      <c r="BH69" s="33"/>
      <c r="BI69" s="33"/>
      <c r="BJ69" s="33"/>
      <c r="BK69" s="33"/>
      <c r="BL69" s="33"/>
    </row>
    <row r="70" spans="1:79" ht="12.75" customHeight="1" x14ac:dyDescent="0.2">
      <c r="A70" s="88" t="s">
        <v>222</v>
      </c>
      <c r="B70" s="88"/>
      <c r="C70" s="88"/>
      <c r="D70" s="88"/>
      <c r="E70" s="88"/>
      <c r="F70" s="88"/>
      <c r="G70" s="105" t="s">
        <v>221</v>
      </c>
      <c r="H70" s="106"/>
      <c r="I70" s="106"/>
      <c r="J70" s="106"/>
      <c r="K70" s="106"/>
      <c r="L70" s="106"/>
      <c r="M70" s="106"/>
      <c r="N70" s="106"/>
      <c r="O70" s="106"/>
      <c r="P70" s="106"/>
      <c r="Q70" s="106"/>
      <c r="R70" s="106"/>
      <c r="S70" s="106"/>
      <c r="T70" s="106"/>
      <c r="U70" s="106"/>
      <c r="V70" s="106"/>
      <c r="W70" s="106"/>
      <c r="X70" s="106"/>
      <c r="Y70" s="107"/>
      <c r="Z70" s="31"/>
      <c r="AA70" s="31"/>
      <c r="AB70" s="31"/>
      <c r="AC70" s="31"/>
      <c r="AD70" s="31"/>
      <c r="AE70" s="32"/>
      <c r="AF70" s="32"/>
      <c r="AG70" s="32"/>
      <c r="AH70" s="32"/>
      <c r="AI70" s="32"/>
      <c r="AJ70" s="32"/>
      <c r="AK70" s="32"/>
      <c r="AL70" s="32"/>
      <c r="AM70" s="32"/>
      <c r="AN70" s="27"/>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row>
    <row r="71" spans="1:79" ht="12.75" customHeight="1" x14ac:dyDescent="0.2">
      <c r="A71" s="88" t="s">
        <v>151</v>
      </c>
      <c r="B71" s="88"/>
      <c r="C71" s="88"/>
      <c r="D71" s="88"/>
      <c r="E71" s="88"/>
      <c r="F71" s="88"/>
      <c r="G71" s="27" t="s">
        <v>218</v>
      </c>
      <c r="H71" s="28"/>
      <c r="I71" s="28"/>
      <c r="J71" s="28"/>
      <c r="K71" s="28"/>
      <c r="L71" s="28"/>
      <c r="M71" s="28"/>
      <c r="N71" s="28"/>
      <c r="O71" s="28"/>
      <c r="P71" s="28"/>
      <c r="Q71" s="28"/>
      <c r="R71" s="28"/>
      <c r="S71" s="28"/>
      <c r="T71" s="28"/>
      <c r="U71" s="28"/>
      <c r="V71" s="28"/>
      <c r="W71" s="28"/>
      <c r="X71" s="28"/>
      <c r="Y71" s="29"/>
      <c r="Z71" s="31" t="s">
        <v>223</v>
      </c>
      <c r="AA71" s="31"/>
      <c r="AB71" s="31"/>
      <c r="AC71" s="31"/>
      <c r="AD71" s="31"/>
      <c r="AE71" s="32" t="s">
        <v>225</v>
      </c>
      <c r="AF71" s="32"/>
      <c r="AG71" s="32"/>
      <c r="AH71" s="32"/>
      <c r="AI71" s="32"/>
      <c r="AJ71" s="32"/>
      <c r="AK71" s="32"/>
      <c r="AL71" s="32"/>
      <c r="AM71" s="32"/>
      <c r="AN71" s="27"/>
      <c r="AO71" s="89">
        <v>1</v>
      </c>
      <c r="AP71" s="89"/>
      <c r="AQ71" s="89"/>
      <c r="AR71" s="89"/>
      <c r="AS71" s="89"/>
      <c r="AT71" s="89"/>
      <c r="AU71" s="89"/>
      <c r="AV71" s="89"/>
      <c r="AW71" s="33"/>
      <c r="AX71" s="33"/>
      <c r="AY71" s="33"/>
      <c r="AZ71" s="33"/>
      <c r="BA71" s="33"/>
      <c r="BB71" s="33"/>
      <c r="BC71" s="33"/>
      <c r="BD71" s="33"/>
      <c r="BE71" s="89">
        <f>AO71</f>
        <v>1</v>
      </c>
      <c r="BF71" s="89"/>
      <c r="BG71" s="89"/>
      <c r="BH71" s="89"/>
      <c r="BI71" s="89"/>
      <c r="BJ71" s="89"/>
      <c r="BK71" s="89"/>
      <c r="BL71" s="89"/>
    </row>
    <row r="72" spans="1:79" ht="12.75" customHeight="1" x14ac:dyDescent="0.2">
      <c r="A72" s="88" t="s">
        <v>152</v>
      </c>
      <c r="B72" s="88"/>
      <c r="C72" s="88"/>
      <c r="D72" s="88"/>
      <c r="E72" s="88"/>
      <c r="F72" s="88"/>
      <c r="G72" s="27" t="s">
        <v>219</v>
      </c>
      <c r="H72" s="28"/>
      <c r="I72" s="28"/>
      <c r="J72" s="28"/>
      <c r="K72" s="28"/>
      <c r="L72" s="28"/>
      <c r="M72" s="28"/>
      <c r="N72" s="28"/>
      <c r="O72" s="28"/>
      <c r="P72" s="28"/>
      <c r="Q72" s="28"/>
      <c r="R72" s="28"/>
      <c r="S72" s="28"/>
      <c r="T72" s="28"/>
      <c r="U72" s="28"/>
      <c r="V72" s="28"/>
      <c r="W72" s="28"/>
      <c r="X72" s="28"/>
      <c r="Y72" s="29"/>
      <c r="Z72" s="31" t="s">
        <v>224</v>
      </c>
      <c r="AA72" s="31"/>
      <c r="AB72" s="31"/>
      <c r="AC72" s="31"/>
      <c r="AD72" s="31"/>
      <c r="AE72" s="32" t="s">
        <v>225</v>
      </c>
      <c r="AF72" s="32"/>
      <c r="AG72" s="32"/>
      <c r="AH72" s="32"/>
      <c r="AI72" s="32"/>
      <c r="AJ72" s="32"/>
      <c r="AK72" s="32"/>
      <c r="AL72" s="32"/>
      <c r="AM72" s="32"/>
      <c r="AN72" s="27"/>
      <c r="AO72" s="89">
        <v>6</v>
      </c>
      <c r="AP72" s="89"/>
      <c r="AQ72" s="89"/>
      <c r="AR72" s="89"/>
      <c r="AS72" s="89"/>
      <c r="AT72" s="89"/>
      <c r="AU72" s="89"/>
      <c r="AV72" s="89"/>
      <c r="AW72" s="33"/>
      <c r="AX72" s="33"/>
      <c r="AY72" s="33"/>
      <c r="AZ72" s="33"/>
      <c r="BA72" s="33"/>
      <c r="BB72" s="33"/>
      <c r="BC72" s="33"/>
      <c r="BD72" s="33"/>
      <c r="BE72" s="89">
        <f t="shared" ref="BE72:BE73" si="5">AO72</f>
        <v>6</v>
      </c>
      <c r="BF72" s="89"/>
      <c r="BG72" s="89"/>
      <c r="BH72" s="89"/>
      <c r="BI72" s="89"/>
      <c r="BJ72" s="89"/>
      <c r="BK72" s="89"/>
      <c r="BL72" s="89"/>
    </row>
    <row r="73" spans="1:79" ht="12.75" customHeight="1" x14ac:dyDescent="0.2">
      <c r="A73" s="88" t="s">
        <v>153</v>
      </c>
      <c r="B73" s="88"/>
      <c r="C73" s="88"/>
      <c r="D73" s="88"/>
      <c r="E73" s="88"/>
      <c r="F73" s="88"/>
      <c r="G73" s="27" t="s">
        <v>220</v>
      </c>
      <c r="H73" s="28"/>
      <c r="I73" s="28"/>
      <c r="J73" s="28"/>
      <c r="K73" s="28"/>
      <c r="L73" s="28"/>
      <c r="M73" s="28"/>
      <c r="N73" s="28"/>
      <c r="O73" s="28"/>
      <c r="P73" s="28"/>
      <c r="Q73" s="28"/>
      <c r="R73" s="28"/>
      <c r="S73" s="28"/>
      <c r="T73" s="28"/>
      <c r="U73" s="28"/>
      <c r="V73" s="28"/>
      <c r="W73" s="28"/>
      <c r="X73" s="28"/>
      <c r="Y73" s="29"/>
      <c r="Z73" s="31" t="s">
        <v>163</v>
      </c>
      <c r="AA73" s="31"/>
      <c r="AB73" s="31"/>
      <c r="AC73" s="31"/>
      <c r="AD73" s="31"/>
      <c r="AE73" s="32" t="s">
        <v>225</v>
      </c>
      <c r="AF73" s="32"/>
      <c r="AG73" s="32"/>
      <c r="AH73" s="32"/>
      <c r="AI73" s="32"/>
      <c r="AJ73" s="32"/>
      <c r="AK73" s="32"/>
      <c r="AL73" s="32"/>
      <c r="AM73" s="32"/>
      <c r="AN73" s="27"/>
      <c r="AO73" s="89">
        <v>350</v>
      </c>
      <c r="AP73" s="89"/>
      <c r="AQ73" s="89"/>
      <c r="AR73" s="89"/>
      <c r="AS73" s="89"/>
      <c r="AT73" s="89"/>
      <c r="AU73" s="89"/>
      <c r="AV73" s="89"/>
      <c r="AW73" s="33"/>
      <c r="AX73" s="33"/>
      <c r="AY73" s="33"/>
      <c r="AZ73" s="33"/>
      <c r="BA73" s="33"/>
      <c r="BB73" s="33"/>
      <c r="BC73" s="33"/>
      <c r="BD73" s="33"/>
      <c r="BE73" s="89">
        <f t="shared" si="5"/>
        <v>350</v>
      </c>
      <c r="BF73" s="89"/>
      <c r="BG73" s="89"/>
      <c r="BH73" s="89"/>
      <c r="BI73" s="89"/>
      <c r="BJ73" s="89"/>
      <c r="BK73" s="89"/>
      <c r="BL73" s="89"/>
    </row>
    <row r="74" spans="1:79" ht="12.75" customHeight="1" x14ac:dyDescent="0.2">
      <c r="A74" s="30">
        <v>3</v>
      </c>
      <c r="B74" s="30"/>
      <c r="C74" s="30"/>
      <c r="D74" s="30"/>
      <c r="E74" s="30"/>
      <c r="F74" s="30"/>
      <c r="G74" s="105" t="s">
        <v>228</v>
      </c>
      <c r="H74" s="106"/>
      <c r="I74" s="106"/>
      <c r="J74" s="106"/>
      <c r="K74" s="106"/>
      <c r="L74" s="106"/>
      <c r="M74" s="106"/>
      <c r="N74" s="106"/>
      <c r="O74" s="106"/>
      <c r="P74" s="106"/>
      <c r="Q74" s="106"/>
      <c r="R74" s="106"/>
      <c r="S74" s="106"/>
      <c r="T74" s="106"/>
      <c r="U74" s="106"/>
      <c r="V74" s="106"/>
      <c r="W74" s="106"/>
      <c r="X74" s="106"/>
      <c r="Y74" s="107"/>
      <c r="Z74" s="31"/>
      <c r="AA74" s="31"/>
      <c r="AB74" s="31"/>
      <c r="AC74" s="31"/>
      <c r="AD74" s="31"/>
      <c r="AE74" s="32"/>
      <c r="AF74" s="32"/>
      <c r="AG74" s="32"/>
      <c r="AH74" s="32"/>
      <c r="AI74" s="32"/>
      <c r="AJ74" s="32"/>
      <c r="AK74" s="32"/>
      <c r="AL74" s="32"/>
      <c r="AM74" s="32"/>
      <c r="AN74" s="27"/>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row>
    <row r="75" spans="1:79" ht="12.75" customHeight="1" x14ac:dyDescent="0.2">
      <c r="A75" s="88" t="s">
        <v>156</v>
      </c>
      <c r="B75" s="88"/>
      <c r="C75" s="88"/>
      <c r="D75" s="88"/>
      <c r="E75" s="88"/>
      <c r="F75" s="88"/>
      <c r="G75" s="27" t="s">
        <v>229</v>
      </c>
      <c r="H75" s="28"/>
      <c r="I75" s="28"/>
      <c r="J75" s="28"/>
      <c r="K75" s="28"/>
      <c r="L75" s="28"/>
      <c r="M75" s="28"/>
      <c r="N75" s="28"/>
      <c r="O75" s="28"/>
      <c r="P75" s="28"/>
      <c r="Q75" s="28"/>
      <c r="R75" s="28"/>
      <c r="S75" s="28"/>
      <c r="T75" s="28"/>
      <c r="U75" s="28"/>
      <c r="V75" s="28"/>
      <c r="W75" s="28"/>
      <c r="X75" s="28"/>
      <c r="Y75" s="29"/>
      <c r="Z75" s="31" t="s">
        <v>144</v>
      </c>
      <c r="AA75" s="31"/>
      <c r="AB75" s="31"/>
      <c r="AC75" s="31"/>
      <c r="AD75" s="31"/>
      <c r="AE75" s="32" t="s">
        <v>147</v>
      </c>
      <c r="AF75" s="32"/>
      <c r="AG75" s="32"/>
      <c r="AH75" s="32"/>
      <c r="AI75" s="32"/>
      <c r="AJ75" s="32"/>
      <c r="AK75" s="32"/>
      <c r="AL75" s="32"/>
      <c r="AM75" s="32"/>
      <c r="AN75" s="27"/>
      <c r="AO75" s="33">
        <f>AO69/AO73</f>
        <v>6817.7142857142853</v>
      </c>
      <c r="AP75" s="33"/>
      <c r="AQ75" s="33"/>
      <c r="AR75" s="33"/>
      <c r="AS75" s="33"/>
      <c r="AT75" s="33"/>
      <c r="AU75" s="33"/>
      <c r="AV75" s="33"/>
      <c r="AW75" s="33"/>
      <c r="AX75" s="33"/>
      <c r="AY75" s="33"/>
      <c r="AZ75" s="33"/>
      <c r="BA75" s="33"/>
      <c r="BB75" s="33"/>
      <c r="BC75" s="33"/>
      <c r="BD75" s="33"/>
      <c r="BE75" s="33">
        <f>AO75</f>
        <v>6817.7142857142853</v>
      </c>
      <c r="BF75" s="33"/>
      <c r="BG75" s="33"/>
      <c r="BH75" s="33"/>
      <c r="BI75" s="33"/>
      <c r="BJ75" s="33"/>
      <c r="BK75" s="33"/>
      <c r="BL75" s="33"/>
    </row>
    <row r="76" spans="1:79" s="5" customFormat="1" ht="12.75" customHeight="1" x14ac:dyDescent="0.2">
      <c r="A76" s="68">
        <v>4</v>
      </c>
      <c r="B76" s="68"/>
      <c r="C76" s="68"/>
      <c r="D76" s="68"/>
      <c r="E76" s="68"/>
      <c r="F76" s="68"/>
      <c r="G76" s="69" t="s">
        <v>337</v>
      </c>
      <c r="H76" s="70"/>
      <c r="I76" s="70"/>
      <c r="J76" s="70"/>
      <c r="K76" s="70"/>
      <c r="L76" s="70"/>
      <c r="M76" s="70"/>
      <c r="N76" s="70"/>
      <c r="O76" s="70"/>
      <c r="P76" s="70"/>
      <c r="Q76" s="70"/>
      <c r="R76" s="70"/>
      <c r="S76" s="70"/>
      <c r="T76" s="70"/>
      <c r="U76" s="70"/>
      <c r="V76" s="70"/>
      <c r="W76" s="70"/>
      <c r="X76" s="70"/>
      <c r="Y76" s="71"/>
      <c r="Z76" s="91" t="s">
        <v>144</v>
      </c>
      <c r="AA76" s="91"/>
      <c r="AB76" s="91"/>
      <c r="AC76" s="91"/>
      <c r="AD76" s="91"/>
      <c r="AE76" s="92" t="s">
        <v>278</v>
      </c>
      <c r="AF76" s="92"/>
      <c r="AG76" s="92"/>
      <c r="AH76" s="92"/>
      <c r="AI76" s="92"/>
      <c r="AJ76" s="92"/>
      <c r="AK76" s="92"/>
      <c r="AL76" s="92"/>
      <c r="AM76" s="92"/>
      <c r="AN76" s="69"/>
      <c r="AO76" s="72"/>
      <c r="AP76" s="72"/>
      <c r="AQ76" s="72"/>
      <c r="AR76" s="72"/>
      <c r="AS76" s="72"/>
      <c r="AT76" s="72"/>
      <c r="AU76" s="72"/>
      <c r="AV76" s="72"/>
      <c r="AW76" s="72">
        <f>AK54</f>
        <v>326630</v>
      </c>
      <c r="AX76" s="72"/>
      <c r="AY76" s="72"/>
      <c r="AZ76" s="72"/>
      <c r="BA76" s="72"/>
      <c r="BB76" s="72"/>
      <c r="BC76" s="72"/>
      <c r="BD76" s="72"/>
      <c r="BE76" s="72">
        <f t="shared" ref="BE76:BE77" si="6">AO76+AW76</f>
        <v>326630</v>
      </c>
      <c r="BF76" s="72"/>
      <c r="BG76" s="72"/>
      <c r="BH76" s="72"/>
      <c r="BI76" s="72"/>
      <c r="BJ76" s="72"/>
      <c r="BK76" s="72"/>
      <c r="BL76" s="72"/>
    </row>
    <row r="77" spans="1:79" ht="13.5" customHeight="1" x14ac:dyDescent="0.2">
      <c r="A77" s="88" t="s">
        <v>336</v>
      </c>
      <c r="B77" s="88"/>
      <c r="C77" s="88"/>
      <c r="D77" s="88"/>
      <c r="E77" s="88"/>
      <c r="F77" s="88"/>
      <c r="G77" s="27" t="s">
        <v>338</v>
      </c>
      <c r="H77" s="28"/>
      <c r="I77" s="28"/>
      <c r="J77" s="28"/>
      <c r="K77" s="28"/>
      <c r="L77" s="28"/>
      <c r="M77" s="28"/>
      <c r="N77" s="28"/>
      <c r="O77" s="28"/>
      <c r="P77" s="28"/>
      <c r="Q77" s="28"/>
      <c r="R77" s="28"/>
      <c r="S77" s="28"/>
      <c r="T77" s="28"/>
      <c r="U77" s="28"/>
      <c r="V77" s="28"/>
      <c r="W77" s="28"/>
      <c r="X77" s="28"/>
      <c r="Y77" s="29"/>
      <c r="Z77" s="31" t="s">
        <v>262</v>
      </c>
      <c r="AA77" s="31"/>
      <c r="AB77" s="31"/>
      <c r="AC77" s="31"/>
      <c r="AD77" s="31"/>
      <c r="AE77" s="32" t="s">
        <v>299</v>
      </c>
      <c r="AF77" s="32"/>
      <c r="AG77" s="32"/>
      <c r="AH77" s="32"/>
      <c r="AI77" s="32"/>
      <c r="AJ77" s="32"/>
      <c r="AK77" s="32"/>
      <c r="AL77" s="32"/>
      <c r="AM77" s="32"/>
      <c r="AN77" s="27"/>
      <c r="AO77" s="33"/>
      <c r="AP77" s="33"/>
      <c r="AQ77" s="33"/>
      <c r="AR77" s="33"/>
      <c r="AS77" s="33"/>
      <c r="AT77" s="33"/>
      <c r="AU77" s="33"/>
      <c r="AV77" s="33"/>
      <c r="AW77" s="33">
        <v>73.900000000000006</v>
      </c>
      <c r="AX77" s="33"/>
      <c r="AY77" s="33"/>
      <c r="AZ77" s="33"/>
      <c r="BA77" s="33"/>
      <c r="BB77" s="33"/>
      <c r="BC77" s="33"/>
      <c r="BD77" s="33"/>
      <c r="BE77" s="33">
        <f t="shared" si="6"/>
        <v>73.900000000000006</v>
      </c>
      <c r="BF77" s="33"/>
      <c r="BG77" s="33"/>
      <c r="BH77" s="33"/>
      <c r="BI77" s="33"/>
      <c r="BJ77" s="33"/>
      <c r="BK77" s="33"/>
      <c r="BL77" s="33"/>
    </row>
    <row r="78" spans="1:79" x14ac:dyDescent="0.2">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row>
    <row r="80" spans="1:79" ht="16.5" customHeight="1" x14ac:dyDescent="0.2">
      <c r="A80" s="79" t="s">
        <v>68</v>
      </c>
      <c r="B80" s="80"/>
      <c r="C80" s="80"/>
      <c r="D80" s="80"/>
      <c r="E80" s="80"/>
      <c r="F80" s="80"/>
      <c r="G80" s="80"/>
      <c r="H80" s="80"/>
      <c r="I80" s="80"/>
      <c r="J80" s="80"/>
      <c r="K80" s="80"/>
      <c r="L80" s="80"/>
      <c r="M80" s="80"/>
      <c r="N80" s="80"/>
      <c r="O80" s="80"/>
      <c r="P80" s="80"/>
      <c r="Q80" s="80"/>
      <c r="R80" s="80"/>
      <c r="S80" s="80"/>
      <c r="T80" s="80"/>
      <c r="U80" s="80"/>
      <c r="V80" s="80"/>
      <c r="W80" s="81"/>
      <c r="X80" s="81"/>
      <c r="Y80" s="81"/>
      <c r="Z80" s="81"/>
      <c r="AA80" s="81"/>
      <c r="AB80" s="81"/>
      <c r="AC80" s="81"/>
      <c r="AD80" s="81"/>
      <c r="AE80" s="81"/>
      <c r="AF80" s="81"/>
      <c r="AG80" s="81"/>
      <c r="AH80" s="81"/>
      <c r="AI80" s="81"/>
      <c r="AJ80" s="81"/>
      <c r="AK80" s="81"/>
      <c r="AL80" s="81"/>
      <c r="AM80" s="81"/>
      <c r="AN80" s="6"/>
      <c r="AO80" s="41" t="s">
        <v>70</v>
      </c>
      <c r="AP80" s="24"/>
      <c r="AQ80" s="24"/>
      <c r="AR80" s="24"/>
      <c r="AS80" s="24"/>
      <c r="AT80" s="24"/>
      <c r="AU80" s="24"/>
      <c r="AV80" s="24"/>
      <c r="AW80" s="24"/>
      <c r="AX80" s="24"/>
      <c r="AY80" s="24"/>
      <c r="AZ80" s="24"/>
      <c r="BA80" s="24"/>
      <c r="BB80" s="24"/>
      <c r="BC80" s="24"/>
      <c r="BD80" s="24"/>
      <c r="BE80" s="24"/>
      <c r="BF80" s="24"/>
      <c r="BG80" s="24"/>
    </row>
    <row r="81" spans="1:59" x14ac:dyDescent="0.2">
      <c r="W81" s="82" t="s">
        <v>12</v>
      </c>
      <c r="X81" s="82"/>
      <c r="Y81" s="82"/>
      <c r="Z81" s="82"/>
      <c r="AA81" s="82"/>
      <c r="AB81" s="82"/>
      <c r="AC81" s="82"/>
      <c r="AD81" s="82"/>
      <c r="AE81" s="82"/>
      <c r="AF81" s="82"/>
      <c r="AG81" s="82"/>
      <c r="AH81" s="82"/>
      <c r="AI81" s="82"/>
      <c r="AJ81" s="82"/>
      <c r="AK81" s="82"/>
      <c r="AL81" s="82"/>
      <c r="AM81" s="82"/>
      <c r="AO81" s="82" t="s">
        <v>13</v>
      </c>
      <c r="AP81" s="82"/>
      <c r="AQ81" s="82"/>
      <c r="AR81" s="82"/>
      <c r="AS81" s="82"/>
      <c r="AT81" s="82"/>
      <c r="AU81" s="82"/>
      <c r="AV81" s="82"/>
      <c r="AW81" s="82"/>
      <c r="AX81" s="82"/>
      <c r="AY81" s="82"/>
      <c r="AZ81" s="82"/>
      <c r="BA81" s="82"/>
      <c r="BB81" s="82"/>
      <c r="BC81" s="82"/>
      <c r="BD81" s="82"/>
      <c r="BE81" s="82"/>
      <c r="BF81" s="82"/>
      <c r="BG81" s="82"/>
    </row>
    <row r="82" spans="1:59" ht="15.75" customHeight="1" x14ac:dyDescent="0.2">
      <c r="A82" s="40" t="s">
        <v>9</v>
      </c>
      <c r="B82" s="40"/>
      <c r="C82" s="40"/>
      <c r="D82" s="40"/>
      <c r="E82" s="40"/>
      <c r="F82" s="40"/>
    </row>
    <row r="84" spans="1:59" ht="15.75" customHeight="1" x14ac:dyDescent="0.2">
      <c r="A84" s="79" t="s">
        <v>69</v>
      </c>
      <c r="B84" s="80"/>
      <c r="C84" s="80"/>
      <c r="D84" s="80"/>
      <c r="E84" s="80"/>
      <c r="F84" s="80"/>
      <c r="G84" s="80"/>
      <c r="H84" s="80"/>
      <c r="I84" s="80"/>
      <c r="J84" s="80"/>
      <c r="K84" s="80"/>
      <c r="L84" s="80"/>
      <c r="M84" s="80"/>
      <c r="N84" s="80"/>
      <c r="O84" s="80"/>
      <c r="P84" s="80"/>
      <c r="Q84" s="80"/>
      <c r="R84" s="80"/>
      <c r="S84" s="80"/>
      <c r="T84" s="80"/>
      <c r="U84" s="80"/>
      <c r="V84" s="80"/>
      <c r="W84" s="81"/>
      <c r="X84" s="81"/>
      <c r="Y84" s="81"/>
      <c r="Z84" s="81"/>
      <c r="AA84" s="81"/>
      <c r="AB84" s="81"/>
      <c r="AC84" s="81"/>
      <c r="AD84" s="81"/>
      <c r="AE84" s="81"/>
      <c r="AF84" s="81"/>
      <c r="AG84" s="81"/>
      <c r="AH84" s="81"/>
      <c r="AI84" s="81"/>
      <c r="AJ84" s="81"/>
      <c r="AK84" s="81"/>
      <c r="AL84" s="81"/>
      <c r="AM84" s="81"/>
      <c r="AN84" s="6"/>
      <c r="AO84" s="41" t="s">
        <v>71</v>
      </c>
      <c r="AP84" s="24"/>
      <c r="AQ84" s="24"/>
      <c r="AR84" s="24"/>
      <c r="AS84" s="24"/>
      <c r="AT84" s="24"/>
      <c r="AU84" s="24"/>
      <c r="AV84" s="24"/>
      <c r="AW84" s="24"/>
      <c r="AX84" s="24"/>
      <c r="AY84" s="24"/>
      <c r="AZ84" s="24"/>
      <c r="BA84" s="24"/>
      <c r="BB84" s="24"/>
      <c r="BC84" s="24"/>
      <c r="BD84" s="24"/>
      <c r="BE84" s="24"/>
      <c r="BF84" s="24"/>
      <c r="BG84" s="24"/>
    </row>
    <row r="85" spans="1:59" x14ac:dyDescent="0.2">
      <c r="W85" s="82" t="s">
        <v>12</v>
      </c>
      <c r="X85" s="82"/>
      <c r="Y85" s="82"/>
      <c r="Z85" s="82"/>
      <c r="AA85" s="82"/>
      <c r="AB85" s="82"/>
      <c r="AC85" s="82"/>
      <c r="AD85" s="82"/>
      <c r="AE85" s="82"/>
      <c r="AF85" s="82"/>
      <c r="AG85" s="82"/>
      <c r="AH85" s="82"/>
      <c r="AI85" s="82"/>
      <c r="AJ85" s="82"/>
      <c r="AK85" s="82"/>
      <c r="AL85" s="82"/>
      <c r="AM85" s="82"/>
      <c r="AO85" s="82" t="s">
        <v>13</v>
      </c>
      <c r="AP85" s="82"/>
      <c r="AQ85" s="82"/>
      <c r="AR85" s="82"/>
      <c r="AS85" s="82"/>
      <c r="AT85" s="82"/>
      <c r="AU85" s="82"/>
      <c r="AV85" s="82"/>
      <c r="AW85" s="82"/>
      <c r="AX85" s="82"/>
      <c r="AY85" s="82"/>
      <c r="AZ85" s="82"/>
      <c r="BA85" s="82"/>
      <c r="BB85" s="82"/>
      <c r="BC85" s="82"/>
      <c r="BD85" s="82"/>
      <c r="BE85" s="82"/>
      <c r="BF85" s="82"/>
      <c r="BG85" s="82"/>
    </row>
  </sheetData>
  <mergeCells count="251">
    <mergeCell ref="A77:F77"/>
    <mergeCell ref="G77:Y77"/>
    <mergeCell ref="Z77:AD77"/>
    <mergeCell ref="AE77:AN77"/>
    <mergeCell ref="AO77:AV77"/>
    <mergeCell ref="AW77:BD77"/>
    <mergeCell ref="BE77:BL77"/>
    <mergeCell ref="A53:C53"/>
    <mergeCell ref="D53:AB53"/>
    <mergeCell ref="AC53:AJ53"/>
    <mergeCell ref="AK53:AR53"/>
    <mergeCell ref="AS53:AZ53"/>
    <mergeCell ref="BA53:BH53"/>
    <mergeCell ref="A76:F76"/>
    <mergeCell ref="G76:Y76"/>
    <mergeCell ref="Z76:AD76"/>
    <mergeCell ref="AE76:AN76"/>
    <mergeCell ref="AO76:AV76"/>
    <mergeCell ref="AW76:BD76"/>
    <mergeCell ref="BE76:BL76"/>
    <mergeCell ref="AC50:AJ50"/>
    <mergeCell ref="AK50:AR50"/>
    <mergeCell ref="AS50:AZ50"/>
    <mergeCell ref="BA50:BH50"/>
    <mergeCell ref="AC51:AJ51"/>
    <mergeCell ref="AK51:AR51"/>
    <mergeCell ref="AS51:AZ51"/>
    <mergeCell ref="BA51:BH51"/>
    <mergeCell ref="AC52:AJ52"/>
    <mergeCell ref="AK52:AR52"/>
    <mergeCell ref="AS52:AZ52"/>
    <mergeCell ref="BA52:BH52"/>
    <mergeCell ref="A51:C51"/>
    <mergeCell ref="D51:AB51"/>
    <mergeCell ref="A52:C52"/>
    <mergeCell ref="D52:AB52"/>
    <mergeCell ref="AC45:AJ45"/>
    <mergeCell ref="AK45:AR45"/>
    <mergeCell ref="AS45:AZ45"/>
    <mergeCell ref="BA45:BH45"/>
    <mergeCell ref="AC46:AJ46"/>
    <mergeCell ref="AK46:AR46"/>
    <mergeCell ref="AS46:AZ46"/>
    <mergeCell ref="BA46:BH46"/>
    <mergeCell ref="AC47:AJ47"/>
    <mergeCell ref="AK47:AR47"/>
    <mergeCell ref="AS47:AZ47"/>
    <mergeCell ref="BA47:BH47"/>
    <mergeCell ref="AC48:AJ48"/>
    <mergeCell ref="AK48:AR48"/>
    <mergeCell ref="AS48:AZ48"/>
    <mergeCell ref="BA48:BH48"/>
    <mergeCell ref="AC49:AJ49"/>
    <mergeCell ref="AK49:AR49"/>
    <mergeCell ref="AS49:AZ49"/>
    <mergeCell ref="BA49:BH49"/>
    <mergeCell ref="A68:F68"/>
    <mergeCell ref="G68:Y68"/>
    <mergeCell ref="Z68:AD68"/>
    <mergeCell ref="A84:V84"/>
    <mergeCell ref="W84:AM84"/>
    <mergeCell ref="AO84:BG84"/>
    <mergeCell ref="W85:AM85"/>
    <mergeCell ref="AO85:BG85"/>
    <mergeCell ref="A80:V80"/>
    <mergeCell ref="W80:AM80"/>
    <mergeCell ref="AO80:BG80"/>
    <mergeCell ref="W81:AM81"/>
    <mergeCell ref="AO81:BG81"/>
    <mergeCell ref="A82:F82"/>
    <mergeCell ref="A71:F71"/>
    <mergeCell ref="G71:Y71"/>
    <mergeCell ref="Z71:AD71"/>
    <mergeCell ref="AE71:AN71"/>
    <mergeCell ref="AO71:AV71"/>
    <mergeCell ref="AW71:BD71"/>
    <mergeCell ref="BE71:BL71"/>
    <mergeCell ref="A69:F69"/>
    <mergeCell ref="G69:Y69"/>
    <mergeCell ref="Z69:AD69"/>
    <mergeCell ref="A66:F66"/>
    <mergeCell ref="G66:Y66"/>
    <mergeCell ref="Z66:AD66"/>
    <mergeCell ref="AE66:AN66"/>
    <mergeCell ref="AO66:AV66"/>
    <mergeCell ref="AW66:BD66"/>
    <mergeCell ref="BE66:BL66"/>
    <mergeCell ref="BE67:BL67"/>
    <mergeCell ref="A67:F67"/>
    <mergeCell ref="G67:Y67"/>
    <mergeCell ref="Z67:AD67"/>
    <mergeCell ref="AE67:AN67"/>
    <mergeCell ref="AO67:AV67"/>
    <mergeCell ref="AW67:BD67"/>
    <mergeCell ref="A62:X62"/>
    <mergeCell ref="Y62:AF62"/>
    <mergeCell ref="AG62:AN62"/>
    <mergeCell ref="AO62:AV62"/>
    <mergeCell ref="A64:BL64"/>
    <mergeCell ref="A65:F65"/>
    <mergeCell ref="G65:Y65"/>
    <mergeCell ref="Z65:AD65"/>
    <mergeCell ref="AE65:AN65"/>
    <mergeCell ref="AO65:AV65"/>
    <mergeCell ref="AW65:BD65"/>
    <mergeCell ref="BE65:BL65"/>
    <mergeCell ref="A60:X60"/>
    <mergeCell ref="Y60:AF60"/>
    <mergeCell ref="AG60:AN60"/>
    <mergeCell ref="AO60:AV60"/>
    <mergeCell ref="A61:X61"/>
    <mergeCell ref="Y61:AF61"/>
    <mergeCell ref="AG61:AN61"/>
    <mergeCell ref="AO61:AV61"/>
    <mergeCell ref="A56:BL56"/>
    <mergeCell ref="A57:AV57"/>
    <mergeCell ref="A58:X59"/>
    <mergeCell ref="Y58:AF59"/>
    <mergeCell ref="AG58:AN59"/>
    <mergeCell ref="AO58:AV59"/>
    <mergeCell ref="A54:C54"/>
    <mergeCell ref="D54:AB54"/>
    <mergeCell ref="AC54:AJ54"/>
    <mergeCell ref="AK54:AR54"/>
    <mergeCell ref="AS54:AZ54"/>
    <mergeCell ref="BA54:BH54"/>
    <mergeCell ref="A44:C44"/>
    <mergeCell ref="D44:AB44"/>
    <mergeCell ref="AC44:AJ44"/>
    <mergeCell ref="AK44:AR44"/>
    <mergeCell ref="AS44:AZ44"/>
    <mergeCell ref="BA44:BH44"/>
    <mergeCell ref="A45:C45"/>
    <mergeCell ref="D45:AB45"/>
    <mergeCell ref="A46:C46"/>
    <mergeCell ref="D46:AB46"/>
    <mergeCell ref="A47:C47"/>
    <mergeCell ref="D47:AB47"/>
    <mergeCell ref="A48:C48"/>
    <mergeCell ref="D48:AB48"/>
    <mergeCell ref="A49:C49"/>
    <mergeCell ref="D49:AB49"/>
    <mergeCell ref="A50:C50"/>
    <mergeCell ref="D50:AB5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33:BL33"/>
    <mergeCell ref="A34:F34"/>
    <mergeCell ref="G34:BL34"/>
    <mergeCell ref="A35:F35"/>
    <mergeCell ref="G35:BL35"/>
    <mergeCell ref="A36:F36"/>
    <mergeCell ref="G36:BL36"/>
    <mergeCell ref="A26:H26"/>
    <mergeCell ref="I26:S26"/>
    <mergeCell ref="T26:W26"/>
    <mergeCell ref="A28:BL28"/>
    <mergeCell ref="A29:BL29"/>
    <mergeCell ref="A31:K31"/>
    <mergeCell ref="L31:BL31"/>
    <mergeCell ref="A13:BL13"/>
    <mergeCell ref="A14:BL14"/>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A70:F70"/>
    <mergeCell ref="G70:Y70"/>
    <mergeCell ref="Z70:AD70"/>
    <mergeCell ref="AE70:AN70"/>
    <mergeCell ref="AO70:AV70"/>
    <mergeCell ref="AW70:BD70"/>
    <mergeCell ref="AO1:BL1"/>
    <mergeCell ref="AO2:BL2"/>
    <mergeCell ref="AO3:BL3"/>
    <mergeCell ref="AO4:BL4"/>
    <mergeCell ref="AO5:BL5"/>
    <mergeCell ref="AO6:BF6"/>
    <mergeCell ref="A16:B16"/>
    <mergeCell ref="D16:J16"/>
    <mergeCell ref="L16:BL16"/>
    <mergeCell ref="D17:J17"/>
    <mergeCell ref="L17:BL17"/>
    <mergeCell ref="A19:B19"/>
    <mergeCell ref="D19:J19"/>
    <mergeCell ref="L19:BL19"/>
    <mergeCell ref="AO7:BF7"/>
    <mergeCell ref="AO8:BF8"/>
    <mergeCell ref="AO9:BF9"/>
    <mergeCell ref="AO10:BF10"/>
    <mergeCell ref="AE72:AN72"/>
    <mergeCell ref="AO72:AV72"/>
    <mergeCell ref="AW72:BD72"/>
    <mergeCell ref="BE72:BL72"/>
    <mergeCell ref="AE68:AN68"/>
    <mergeCell ref="AO68:AV68"/>
    <mergeCell ref="AW68:BD68"/>
    <mergeCell ref="BE68:BL68"/>
    <mergeCell ref="BE70:BL70"/>
    <mergeCell ref="AE69:AN69"/>
    <mergeCell ref="AO69:AV69"/>
    <mergeCell ref="AW69:BD69"/>
    <mergeCell ref="BE69:BL69"/>
    <mergeCell ref="A72:F72"/>
    <mergeCell ref="G72:Y72"/>
    <mergeCell ref="A75:F75"/>
    <mergeCell ref="G75:Y75"/>
    <mergeCell ref="Z75:AD75"/>
    <mergeCell ref="AE75:AN75"/>
    <mergeCell ref="AO75:AV75"/>
    <mergeCell ref="AW75:BD75"/>
    <mergeCell ref="BE75:BL75"/>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Z72:AD72"/>
  </mergeCells>
  <conditionalFormatting sqref="G68:L68">
    <cfRule type="cellIs" dxfId="46" priority="15" stopIfTrue="1" operator="equal">
      <formula>$G57</formula>
    </cfRule>
  </conditionalFormatting>
  <conditionalFormatting sqref="D54:I54">
    <cfRule type="cellIs" dxfId="45" priority="16" stopIfTrue="1" operator="equal">
      <formula>$D44</formula>
    </cfRule>
  </conditionalFormatting>
  <conditionalFormatting sqref="D45">
    <cfRule type="cellIs" dxfId="44" priority="13" stopIfTrue="1" operator="equal">
      <formula>$D44</formula>
    </cfRule>
  </conditionalFormatting>
  <conditionalFormatting sqref="D46">
    <cfRule type="cellIs" dxfId="43" priority="12" stopIfTrue="1" operator="equal">
      <formula>$D45</formula>
    </cfRule>
  </conditionalFormatting>
  <conditionalFormatting sqref="D47">
    <cfRule type="cellIs" dxfId="42" priority="11" stopIfTrue="1" operator="equal">
      <formula>$D46</formula>
    </cfRule>
  </conditionalFormatting>
  <conditionalFormatting sqref="D48">
    <cfRule type="cellIs" dxfId="41" priority="10" stopIfTrue="1" operator="equal">
      <formula>$D47</formula>
    </cfRule>
  </conditionalFormatting>
  <conditionalFormatting sqref="D49">
    <cfRule type="cellIs" dxfId="40" priority="9" stopIfTrue="1" operator="equal">
      <formula>$D48</formula>
    </cfRule>
  </conditionalFormatting>
  <conditionalFormatting sqref="D50">
    <cfRule type="cellIs" dxfId="39" priority="8" stopIfTrue="1" operator="equal">
      <formula>$D49</formula>
    </cfRule>
  </conditionalFormatting>
  <conditionalFormatting sqref="D51">
    <cfRule type="cellIs" dxfId="38" priority="7" stopIfTrue="1" operator="equal">
      <formula>$D50</formula>
    </cfRule>
  </conditionalFormatting>
  <conditionalFormatting sqref="D52:D53">
    <cfRule type="cellIs" dxfId="37" priority="6" stopIfTrue="1" operator="equal">
      <formula>$D51</formula>
    </cfRule>
  </conditionalFormatting>
  <conditionalFormatting sqref="G69:L69 G73:L74">
    <cfRule type="cellIs" dxfId="36" priority="23" stopIfTrue="1" operator="equal">
      <formula>$G57</formula>
    </cfRule>
  </conditionalFormatting>
  <conditionalFormatting sqref="G70:L72">
    <cfRule type="cellIs" dxfId="35" priority="5" stopIfTrue="1" operator="equal">
      <formula>$G57</formula>
    </cfRule>
  </conditionalFormatting>
  <conditionalFormatting sqref="G75:L75">
    <cfRule type="cellIs" dxfId="34" priority="4" stopIfTrue="1" operator="equal">
      <formula>$G74</formula>
    </cfRule>
  </conditionalFormatting>
  <conditionalFormatting sqref="G76:L76">
    <cfRule type="cellIs" dxfId="33" priority="3" stopIfTrue="1" operator="equal">
      <formula>$G38</formula>
    </cfRule>
  </conditionalFormatting>
  <conditionalFormatting sqref="G77:L77">
    <cfRule type="cellIs" dxfId="32" priority="1" stopIfTrue="1" operator="equal">
      <formula>$G39</formula>
    </cfRule>
  </conditionalFormatting>
  <pageMargins left="0.32" right="0.33" top="0.39370078740157499" bottom="0.39370078740157499" header="0" footer="0"/>
  <pageSetup paperSize="9" scale="77" fitToHeight="99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9"/>
  <sheetViews>
    <sheetView zoomScaleNormal="100" zoomScaleSheetLayoutView="100" workbookViewId="0">
      <selection activeCell="AO8" sqref="AO8:BF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21" t="s">
        <v>54</v>
      </c>
      <c r="AP1" s="21"/>
      <c r="AQ1" s="21"/>
      <c r="AR1" s="21"/>
      <c r="AS1" s="21"/>
      <c r="AT1" s="21"/>
      <c r="AU1" s="21"/>
      <c r="AV1" s="21"/>
      <c r="AW1" s="21"/>
      <c r="AX1" s="21"/>
      <c r="AY1" s="21"/>
      <c r="AZ1" s="21"/>
      <c r="BA1" s="21"/>
      <c r="BB1" s="21"/>
      <c r="BC1" s="21"/>
      <c r="BD1" s="21"/>
      <c r="BE1" s="21"/>
      <c r="BF1" s="21"/>
      <c r="BG1" s="21"/>
      <c r="BH1" s="21"/>
      <c r="BI1" s="21"/>
      <c r="BJ1" s="21"/>
      <c r="BK1" s="21"/>
      <c r="BL1" s="21"/>
    </row>
    <row r="2" spans="1:65" ht="15.95" customHeight="1" x14ac:dyDescent="0.2">
      <c r="AO2" s="22" t="s">
        <v>0</v>
      </c>
      <c r="AP2" s="22"/>
      <c r="AQ2" s="22"/>
      <c r="AR2" s="22"/>
      <c r="AS2" s="22"/>
      <c r="AT2" s="22"/>
      <c r="AU2" s="22"/>
      <c r="AV2" s="22"/>
      <c r="AW2" s="22"/>
      <c r="AX2" s="22"/>
      <c r="AY2" s="22"/>
      <c r="AZ2" s="22"/>
      <c r="BA2" s="22"/>
      <c r="BB2" s="22"/>
      <c r="BC2" s="22"/>
      <c r="BD2" s="22"/>
      <c r="BE2" s="22"/>
      <c r="BF2" s="22"/>
      <c r="BG2" s="22"/>
      <c r="BH2" s="22"/>
      <c r="BI2" s="22"/>
      <c r="BJ2" s="22"/>
      <c r="BK2" s="22"/>
      <c r="BL2" s="22"/>
    </row>
    <row r="3" spans="1:65" ht="15" customHeight="1" x14ac:dyDescent="0.2">
      <c r="AO3" s="22" t="s">
        <v>1</v>
      </c>
      <c r="AP3" s="22"/>
      <c r="AQ3" s="22"/>
      <c r="AR3" s="22"/>
      <c r="AS3" s="22"/>
      <c r="AT3" s="22"/>
      <c r="AU3" s="22"/>
      <c r="AV3" s="22"/>
      <c r="AW3" s="22"/>
      <c r="AX3" s="22"/>
      <c r="AY3" s="22"/>
      <c r="AZ3" s="22"/>
      <c r="BA3" s="22"/>
      <c r="BB3" s="22"/>
      <c r="BC3" s="22"/>
      <c r="BD3" s="22"/>
      <c r="BE3" s="22"/>
      <c r="BF3" s="22"/>
      <c r="BG3" s="22"/>
      <c r="BH3" s="22"/>
      <c r="BI3" s="22"/>
      <c r="BJ3" s="22"/>
      <c r="BK3" s="22"/>
      <c r="BL3" s="22"/>
    </row>
    <row r="4" spans="1:65" ht="17.25" customHeight="1" x14ac:dyDescent="0.2">
      <c r="AO4" s="23" t="str">
        <f>КПК0114060!AO4</f>
        <v>Сватівська міська рада Луганської області</v>
      </c>
      <c r="AP4" s="24"/>
      <c r="AQ4" s="24"/>
      <c r="AR4" s="24"/>
      <c r="AS4" s="24"/>
      <c r="AT4" s="24"/>
      <c r="AU4" s="24"/>
      <c r="AV4" s="24"/>
      <c r="AW4" s="24"/>
      <c r="AX4" s="24"/>
      <c r="AY4" s="24"/>
      <c r="AZ4" s="24"/>
      <c r="BA4" s="24"/>
      <c r="BB4" s="24"/>
      <c r="BC4" s="24"/>
      <c r="BD4" s="24"/>
      <c r="BE4" s="24"/>
      <c r="BF4" s="24"/>
      <c r="BG4" s="24"/>
      <c r="BH4" s="24"/>
      <c r="BI4" s="24"/>
      <c r="BJ4" s="24"/>
      <c r="BK4" s="24"/>
      <c r="BL4" s="24"/>
    </row>
    <row r="5" spans="1:65" x14ac:dyDescent="0.2">
      <c r="AO5" s="25" t="s">
        <v>28</v>
      </c>
      <c r="AP5" s="25"/>
      <c r="AQ5" s="25"/>
      <c r="AR5" s="25"/>
      <c r="AS5" s="25"/>
      <c r="AT5" s="25"/>
      <c r="AU5" s="25"/>
      <c r="AV5" s="25"/>
      <c r="AW5" s="25"/>
      <c r="AX5" s="25"/>
      <c r="AY5" s="25"/>
      <c r="AZ5" s="25"/>
      <c r="BA5" s="25"/>
      <c r="BB5" s="25"/>
      <c r="BC5" s="25"/>
      <c r="BD5" s="25"/>
      <c r="BE5" s="25"/>
      <c r="BF5" s="25"/>
      <c r="BG5" s="25"/>
      <c r="BH5" s="25"/>
      <c r="BI5" s="25"/>
      <c r="BJ5" s="25"/>
      <c r="BK5" s="25"/>
      <c r="BL5" s="25"/>
    </row>
    <row r="6" spans="1:65" ht="4.5" customHeight="1" x14ac:dyDescent="0.2">
      <c r="AO6" s="26"/>
      <c r="AP6" s="26"/>
      <c r="AQ6" s="26"/>
      <c r="AR6" s="26"/>
      <c r="AS6" s="26"/>
      <c r="AT6" s="26"/>
      <c r="AU6" s="26"/>
      <c r="AV6" s="26"/>
      <c r="AW6" s="26"/>
      <c r="AX6" s="26"/>
      <c r="AY6" s="26"/>
      <c r="AZ6" s="26"/>
      <c r="BA6" s="26"/>
      <c r="BB6" s="26"/>
      <c r="BC6" s="26"/>
      <c r="BD6" s="26"/>
      <c r="BE6" s="26"/>
      <c r="BF6" s="26"/>
    </row>
    <row r="7" spans="1:65" ht="17.25" customHeight="1" x14ac:dyDescent="0.2">
      <c r="AO7" s="22" t="str">
        <f>КПК0114060!AO7</f>
        <v>Розпорядження міського голови</v>
      </c>
      <c r="AP7" s="22"/>
      <c r="AQ7" s="22"/>
      <c r="AR7" s="22"/>
      <c r="AS7" s="22"/>
      <c r="AT7" s="22"/>
      <c r="AU7" s="22"/>
      <c r="AV7" s="22"/>
      <c r="AW7" s="22"/>
      <c r="AX7" s="22"/>
      <c r="AY7" s="22"/>
      <c r="AZ7" s="22"/>
      <c r="BA7" s="22"/>
      <c r="BB7" s="22"/>
      <c r="BC7" s="22"/>
      <c r="BD7" s="22"/>
      <c r="BE7" s="22"/>
      <c r="BF7" s="22"/>
      <c r="BM7" s="2"/>
    </row>
    <row r="8" spans="1:65" ht="10.5" customHeight="1" x14ac:dyDescent="0.2">
      <c r="AO8" s="41" t="s">
        <v>67</v>
      </c>
      <c r="AP8" s="24"/>
      <c r="AQ8" s="24"/>
      <c r="AR8" s="24"/>
      <c r="AS8" s="24"/>
      <c r="AT8" s="24"/>
      <c r="AU8" s="24"/>
      <c r="AV8" s="24"/>
      <c r="AW8" s="24"/>
      <c r="AX8" s="24"/>
      <c r="AY8" s="24"/>
      <c r="AZ8" s="24"/>
      <c r="BA8" s="24"/>
      <c r="BB8" s="24"/>
      <c r="BC8" s="24"/>
      <c r="BD8" s="24"/>
      <c r="BE8" s="24"/>
      <c r="BF8" s="24"/>
    </row>
    <row r="9" spans="1:65" ht="15.95" customHeight="1" x14ac:dyDescent="0.2">
      <c r="AO9" s="26" t="s">
        <v>2</v>
      </c>
      <c r="AP9" s="26"/>
      <c r="AQ9" s="26"/>
      <c r="AR9" s="26"/>
      <c r="AS9" s="26"/>
      <c r="AT9" s="26"/>
      <c r="AU9" s="26"/>
      <c r="AV9" s="26"/>
      <c r="AW9" s="26"/>
      <c r="AX9" s="26"/>
      <c r="AY9" s="26"/>
      <c r="AZ9" s="26"/>
      <c r="BA9" s="26"/>
      <c r="BB9" s="26"/>
      <c r="BC9" s="26"/>
      <c r="BD9" s="26"/>
      <c r="BE9" s="26"/>
      <c r="BF9" s="26"/>
    </row>
    <row r="10" spans="1:65" ht="15.95" customHeight="1" x14ac:dyDescent="0.2">
      <c r="AO10" s="42" t="str">
        <f>КПК0114060!AO10</f>
        <v>від 25 січня 2019 року  № 20</v>
      </c>
      <c r="AP10" s="42"/>
      <c r="AQ10" s="42"/>
      <c r="AR10" s="42"/>
      <c r="AS10" s="42"/>
      <c r="AT10" s="42"/>
      <c r="AU10" s="42"/>
      <c r="AV10" s="42"/>
      <c r="AW10" s="42"/>
      <c r="AX10" s="42"/>
      <c r="AY10" s="42"/>
      <c r="AZ10" s="42"/>
      <c r="BA10" s="42"/>
      <c r="BB10" s="42"/>
      <c r="BC10" s="42"/>
      <c r="BD10" s="42"/>
      <c r="BE10" s="42"/>
      <c r="BF10" s="42"/>
    </row>
    <row r="13" spans="1:65" ht="15.75" customHeight="1" x14ac:dyDescent="0.2">
      <c r="A13" s="43" t="s">
        <v>29</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row>
    <row r="14" spans="1:65" ht="15.75" customHeight="1" x14ac:dyDescent="0.2">
      <c r="A14" s="43" t="s">
        <v>73</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35">
        <v>1</v>
      </c>
      <c r="B16" s="35"/>
      <c r="C16" s="16"/>
      <c r="D16" s="36" t="s">
        <v>66</v>
      </c>
      <c r="E16" s="37"/>
      <c r="F16" s="37"/>
      <c r="G16" s="37"/>
      <c r="H16" s="37"/>
      <c r="I16" s="37"/>
      <c r="J16" s="37"/>
      <c r="K16" s="16"/>
      <c r="L16" s="38" t="str">
        <f>КПК0114060!L16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row>
    <row r="17" spans="1:64" ht="15.95" customHeight="1" x14ac:dyDescent="0.2">
      <c r="A17" s="9"/>
      <c r="B17" s="9"/>
      <c r="C17" s="9"/>
      <c r="D17" s="39" t="s">
        <v>30</v>
      </c>
      <c r="E17" s="39"/>
      <c r="F17" s="39"/>
      <c r="G17" s="39"/>
      <c r="H17" s="39"/>
      <c r="I17" s="39"/>
      <c r="J17" s="39"/>
      <c r="K17" s="9"/>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35" t="s">
        <v>10</v>
      </c>
      <c r="B19" s="35"/>
      <c r="C19" s="16"/>
      <c r="D19" s="36" t="s">
        <v>76</v>
      </c>
      <c r="E19" s="37"/>
      <c r="F19" s="37"/>
      <c r="G19" s="37"/>
      <c r="H19" s="37"/>
      <c r="I19" s="37"/>
      <c r="J19" s="37"/>
      <c r="K19" s="16"/>
      <c r="L19" s="38"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row>
    <row r="20" spans="1:64" ht="15.95" customHeight="1" x14ac:dyDescent="0.2">
      <c r="A20" s="9"/>
      <c r="B20" s="9"/>
      <c r="C20" s="9"/>
      <c r="D20" s="39" t="s">
        <v>30</v>
      </c>
      <c r="E20" s="39"/>
      <c r="F20" s="39"/>
      <c r="G20" s="39"/>
      <c r="H20" s="39"/>
      <c r="I20" s="39"/>
      <c r="J20" s="39"/>
      <c r="K20" s="9"/>
      <c r="L20" s="40" t="s">
        <v>4</v>
      </c>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27.95" customHeight="1" x14ac:dyDescent="0.2">
      <c r="A22" s="35">
        <v>3</v>
      </c>
      <c r="B22" s="35"/>
      <c r="C22" s="16"/>
      <c r="D22" s="36" t="s">
        <v>88</v>
      </c>
      <c r="E22" s="37"/>
      <c r="F22" s="37"/>
      <c r="G22" s="37"/>
      <c r="H22" s="37"/>
      <c r="I22" s="37"/>
      <c r="J22" s="37"/>
      <c r="K22" s="16"/>
      <c r="L22" s="36" t="s">
        <v>90</v>
      </c>
      <c r="M22" s="37"/>
      <c r="N22" s="37"/>
      <c r="O22" s="37"/>
      <c r="P22" s="37"/>
      <c r="Q22" s="37"/>
      <c r="R22" s="37"/>
      <c r="S22" s="37"/>
      <c r="T22" s="37"/>
      <c r="U22" s="37"/>
      <c r="V22" s="37"/>
      <c r="W22" s="37"/>
      <c r="X22" s="37"/>
      <c r="Y22" s="37"/>
      <c r="Z22" s="37"/>
      <c r="AA22" s="37"/>
      <c r="AB22" s="37"/>
      <c r="AC22" s="38" t="s">
        <v>89</v>
      </c>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row>
    <row r="23" spans="1:64" ht="20.100000000000001" customHeight="1" x14ac:dyDescent="0.2">
      <c r="A23" s="9"/>
      <c r="B23" s="9"/>
      <c r="C23" s="9"/>
      <c r="D23" s="44" t="s">
        <v>30</v>
      </c>
      <c r="E23" s="44"/>
      <c r="F23" s="44"/>
      <c r="G23" s="44"/>
      <c r="H23" s="44"/>
      <c r="I23" s="44"/>
      <c r="J23" s="44"/>
      <c r="K23" s="9"/>
      <c r="L23" s="40" t="s">
        <v>31</v>
      </c>
      <c r="M23" s="40"/>
      <c r="N23" s="40"/>
      <c r="O23" s="40"/>
      <c r="P23" s="40"/>
      <c r="Q23" s="40"/>
      <c r="R23" s="40"/>
      <c r="S23" s="40"/>
      <c r="T23" s="40"/>
      <c r="U23" s="40"/>
      <c r="V23" s="40"/>
      <c r="W23" s="40"/>
      <c r="X23" s="40"/>
      <c r="Y23" s="40"/>
      <c r="Z23" s="40"/>
      <c r="AA23" s="40"/>
      <c r="AB23" s="40"/>
      <c r="AC23" s="40" t="s">
        <v>5</v>
      </c>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45" t="s">
        <v>6</v>
      </c>
      <c r="B25" s="45"/>
      <c r="C25" s="45"/>
      <c r="D25" s="45"/>
      <c r="E25" s="45"/>
      <c r="F25" s="45"/>
      <c r="G25" s="45"/>
      <c r="H25" s="45"/>
      <c r="I25" s="45"/>
      <c r="J25" s="45"/>
      <c r="K25" s="45"/>
      <c r="L25" s="45"/>
      <c r="M25" s="45"/>
      <c r="N25" s="45"/>
      <c r="O25" s="45"/>
      <c r="P25" s="45"/>
      <c r="Q25" s="45"/>
      <c r="R25" s="45"/>
      <c r="S25" s="45"/>
      <c r="T25" s="45"/>
      <c r="U25" s="46">
        <v>195000</v>
      </c>
      <c r="V25" s="46"/>
      <c r="W25" s="46"/>
      <c r="X25" s="46"/>
      <c r="Y25" s="46"/>
      <c r="Z25" s="46"/>
      <c r="AA25" s="46"/>
      <c r="AB25" s="46"/>
      <c r="AC25" s="46"/>
      <c r="AD25" s="46"/>
      <c r="AE25" s="47" t="s">
        <v>34</v>
      </c>
      <c r="AF25" s="47"/>
      <c r="AG25" s="47"/>
      <c r="AH25" s="47"/>
      <c r="AI25" s="47"/>
      <c r="AJ25" s="47"/>
      <c r="AK25" s="47"/>
      <c r="AL25" s="47"/>
      <c r="AM25" s="47"/>
      <c r="AN25" s="47"/>
      <c r="AO25" s="47"/>
      <c r="AP25" s="47"/>
      <c r="AQ25" s="47"/>
      <c r="AR25" s="47"/>
      <c r="AS25" s="46">
        <v>195000</v>
      </c>
      <c r="AT25" s="46"/>
      <c r="AU25" s="46"/>
      <c r="AV25" s="46"/>
      <c r="AW25" s="46"/>
      <c r="AX25" s="46"/>
      <c r="AY25" s="46"/>
      <c r="AZ25" s="46"/>
      <c r="BA25" s="46"/>
      <c r="BB25" s="46"/>
      <c r="BC25" s="4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46">
        <v>0</v>
      </c>
      <c r="J26" s="46"/>
      <c r="K26" s="46"/>
      <c r="L26" s="46"/>
      <c r="M26" s="46"/>
      <c r="N26" s="46"/>
      <c r="O26" s="46"/>
      <c r="P26" s="46"/>
      <c r="Q26" s="46"/>
      <c r="R26" s="46"/>
      <c r="S26" s="4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22" t="s">
        <v>35</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row>
    <row r="29" spans="1:64" ht="35.25" customHeight="1" x14ac:dyDescent="0.2">
      <c r="A29" s="90" t="str">
        <f>КПК0114060!A29</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48" t="s">
        <v>37</v>
      </c>
      <c r="B31" s="48"/>
      <c r="C31" s="48"/>
      <c r="D31" s="48"/>
      <c r="E31" s="48"/>
      <c r="F31" s="48"/>
      <c r="G31" s="48"/>
      <c r="H31" s="48"/>
      <c r="I31" s="48"/>
      <c r="J31" s="48"/>
      <c r="K31" s="48"/>
      <c r="L31" s="104" t="s">
        <v>201</v>
      </c>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27.75" customHeight="1" x14ac:dyDescent="0.2">
      <c r="A34" s="49" t="s">
        <v>46</v>
      </c>
      <c r="B34" s="49"/>
      <c r="C34" s="49"/>
      <c r="D34" s="49"/>
      <c r="E34" s="49"/>
      <c r="F34" s="49"/>
      <c r="G34" s="50" t="s">
        <v>39</v>
      </c>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2"/>
    </row>
    <row r="35" spans="1:79" ht="15.75" x14ac:dyDescent="0.2">
      <c r="A35" s="53">
        <v>1</v>
      </c>
      <c r="B35" s="53"/>
      <c r="C35" s="53"/>
      <c r="D35" s="53"/>
      <c r="E35" s="53"/>
      <c r="F35" s="53"/>
      <c r="G35" s="50">
        <v>2</v>
      </c>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2"/>
    </row>
    <row r="36" spans="1:79" ht="10.5" hidden="1" customHeight="1" x14ac:dyDescent="0.2">
      <c r="A36" s="30" t="s">
        <v>14</v>
      </c>
      <c r="B36" s="30"/>
      <c r="C36" s="30"/>
      <c r="D36" s="30"/>
      <c r="E36" s="30"/>
      <c r="F36" s="30"/>
      <c r="G36" s="54" t="s">
        <v>15</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19</v>
      </c>
    </row>
    <row r="37" spans="1:79" x14ac:dyDescent="0.2">
      <c r="A37" s="30">
        <v>1</v>
      </c>
      <c r="B37" s="30"/>
      <c r="C37" s="30"/>
      <c r="D37" s="30"/>
      <c r="E37" s="30"/>
      <c r="F37" s="30"/>
      <c r="G37" s="27" t="s">
        <v>263</v>
      </c>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9"/>
      <c r="CA37" s="1" t="s">
        <v>20</v>
      </c>
    </row>
    <row r="38" spans="1:79" x14ac:dyDescent="0.2">
      <c r="A38" s="3"/>
      <c r="B38" s="3"/>
      <c r="C38" s="3"/>
      <c r="D38" s="3"/>
      <c r="E38" s="3"/>
      <c r="F38" s="3"/>
      <c r="G38" s="3"/>
      <c r="H38" s="3"/>
      <c r="I38" s="3"/>
      <c r="J38" s="3"/>
      <c r="K38" s="3"/>
      <c r="L38" s="3"/>
      <c r="M38" s="3"/>
      <c r="N38" s="3"/>
      <c r="O38" s="3"/>
      <c r="P38" s="3"/>
      <c r="Q38" s="3"/>
      <c r="R38" s="3"/>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79" ht="15.75" customHeight="1" x14ac:dyDescent="0.2">
      <c r="A39" s="22" t="s">
        <v>40</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row r="40" spans="1:79" ht="15" customHeight="1" x14ac:dyDescent="0.2">
      <c r="A40" s="62" t="s">
        <v>72</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7"/>
      <c r="BJ40" s="7"/>
      <c r="BK40" s="7"/>
      <c r="BL40" s="7"/>
    </row>
    <row r="41" spans="1:79" ht="15.95" customHeight="1" x14ac:dyDescent="0.2">
      <c r="A41" s="53" t="s">
        <v>46</v>
      </c>
      <c r="B41" s="53"/>
      <c r="C41" s="53"/>
      <c r="D41" s="63" t="s">
        <v>43</v>
      </c>
      <c r="E41" s="44"/>
      <c r="F41" s="44"/>
      <c r="G41" s="44"/>
      <c r="H41" s="44"/>
      <c r="I41" s="44"/>
      <c r="J41" s="44"/>
      <c r="K41" s="44"/>
      <c r="L41" s="44"/>
      <c r="M41" s="44"/>
      <c r="N41" s="44"/>
      <c r="O41" s="44"/>
      <c r="P41" s="44"/>
      <c r="Q41" s="44"/>
      <c r="R41" s="44"/>
      <c r="S41" s="44"/>
      <c r="T41" s="44"/>
      <c r="U41" s="44"/>
      <c r="V41" s="44"/>
      <c r="W41" s="44"/>
      <c r="X41" s="44"/>
      <c r="Y41" s="44"/>
      <c r="Z41" s="44"/>
      <c r="AA41" s="44"/>
      <c r="AB41" s="64"/>
      <c r="AC41" s="53" t="s">
        <v>47</v>
      </c>
      <c r="AD41" s="53"/>
      <c r="AE41" s="53"/>
      <c r="AF41" s="53"/>
      <c r="AG41" s="53"/>
      <c r="AH41" s="53"/>
      <c r="AI41" s="53"/>
      <c r="AJ41" s="53"/>
      <c r="AK41" s="53" t="s">
        <v>48</v>
      </c>
      <c r="AL41" s="53"/>
      <c r="AM41" s="53"/>
      <c r="AN41" s="53"/>
      <c r="AO41" s="53"/>
      <c r="AP41" s="53"/>
      <c r="AQ41" s="53"/>
      <c r="AR41" s="53"/>
      <c r="AS41" s="53" t="s">
        <v>44</v>
      </c>
      <c r="AT41" s="53"/>
      <c r="AU41" s="53"/>
      <c r="AV41" s="53"/>
      <c r="AW41" s="53"/>
      <c r="AX41" s="53"/>
      <c r="AY41" s="53"/>
      <c r="AZ41" s="53"/>
      <c r="BA41" s="53" t="s">
        <v>45</v>
      </c>
      <c r="BB41" s="53"/>
      <c r="BC41" s="53"/>
      <c r="BD41" s="53"/>
      <c r="BE41" s="53"/>
      <c r="BF41" s="53"/>
      <c r="BG41" s="53"/>
      <c r="BH41" s="53"/>
    </row>
    <row r="42" spans="1:79" ht="29.1" customHeight="1" x14ac:dyDescent="0.2">
      <c r="A42" s="53"/>
      <c r="B42" s="53"/>
      <c r="C42" s="53"/>
      <c r="D42" s="65"/>
      <c r="E42" s="66"/>
      <c r="F42" s="66"/>
      <c r="G42" s="66"/>
      <c r="H42" s="66"/>
      <c r="I42" s="66"/>
      <c r="J42" s="66"/>
      <c r="K42" s="66"/>
      <c r="L42" s="66"/>
      <c r="M42" s="66"/>
      <c r="N42" s="66"/>
      <c r="O42" s="66"/>
      <c r="P42" s="66"/>
      <c r="Q42" s="66"/>
      <c r="R42" s="66"/>
      <c r="S42" s="66"/>
      <c r="T42" s="66"/>
      <c r="U42" s="66"/>
      <c r="V42" s="66"/>
      <c r="W42" s="66"/>
      <c r="X42" s="66"/>
      <c r="Y42" s="66"/>
      <c r="Z42" s="66"/>
      <c r="AA42" s="66"/>
      <c r="AB42" s="67"/>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row>
    <row r="43" spans="1:79" ht="15.75" x14ac:dyDescent="0.2">
      <c r="A43" s="53">
        <v>1</v>
      </c>
      <c r="B43" s="53"/>
      <c r="C43" s="53"/>
      <c r="D43" s="59">
        <v>2</v>
      </c>
      <c r="E43" s="60"/>
      <c r="F43" s="60"/>
      <c r="G43" s="60"/>
      <c r="H43" s="60"/>
      <c r="I43" s="60"/>
      <c r="J43" s="60"/>
      <c r="K43" s="60"/>
      <c r="L43" s="60"/>
      <c r="M43" s="60"/>
      <c r="N43" s="60"/>
      <c r="O43" s="60"/>
      <c r="P43" s="60"/>
      <c r="Q43" s="60"/>
      <c r="R43" s="60"/>
      <c r="S43" s="60"/>
      <c r="T43" s="60"/>
      <c r="U43" s="60"/>
      <c r="V43" s="60"/>
      <c r="W43" s="60"/>
      <c r="X43" s="60"/>
      <c r="Y43" s="60"/>
      <c r="Z43" s="60"/>
      <c r="AA43" s="60"/>
      <c r="AB43" s="61"/>
      <c r="AC43" s="53">
        <v>3</v>
      </c>
      <c r="AD43" s="53"/>
      <c r="AE43" s="53"/>
      <c r="AF43" s="53"/>
      <c r="AG43" s="53"/>
      <c r="AH43" s="53"/>
      <c r="AI43" s="53"/>
      <c r="AJ43" s="53"/>
      <c r="AK43" s="53">
        <v>4</v>
      </c>
      <c r="AL43" s="53"/>
      <c r="AM43" s="53"/>
      <c r="AN43" s="53"/>
      <c r="AO43" s="53"/>
      <c r="AP43" s="53"/>
      <c r="AQ43" s="53"/>
      <c r="AR43" s="53"/>
      <c r="AS43" s="53">
        <v>5</v>
      </c>
      <c r="AT43" s="53"/>
      <c r="AU43" s="53"/>
      <c r="AV43" s="53"/>
      <c r="AW43" s="53"/>
      <c r="AX43" s="53"/>
      <c r="AY43" s="53"/>
      <c r="AZ43" s="53"/>
      <c r="BA43" s="53">
        <v>6</v>
      </c>
      <c r="BB43" s="53"/>
      <c r="BC43" s="53"/>
      <c r="BD43" s="53"/>
      <c r="BE43" s="53"/>
      <c r="BF43" s="53"/>
      <c r="BG43" s="53"/>
      <c r="BH43" s="53"/>
    </row>
    <row r="44" spans="1:79" s="5" customFormat="1" hidden="1" x14ac:dyDescent="0.2">
      <c r="A44" s="30" t="s">
        <v>14</v>
      </c>
      <c r="B44" s="30"/>
      <c r="C44" s="30"/>
      <c r="D44" s="73" t="s">
        <v>15</v>
      </c>
      <c r="E44" s="74"/>
      <c r="F44" s="74"/>
      <c r="G44" s="74"/>
      <c r="H44" s="74"/>
      <c r="I44" s="74"/>
      <c r="J44" s="74"/>
      <c r="K44" s="74"/>
      <c r="L44" s="74"/>
      <c r="M44" s="74"/>
      <c r="N44" s="74"/>
      <c r="O44" s="74"/>
      <c r="P44" s="74"/>
      <c r="Q44" s="74"/>
      <c r="R44" s="74"/>
      <c r="S44" s="74"/>
      <c r="T44" s="74"/>
      <c r="U44" s="74"/>
      <c r="V44" s="74"/>
      <c r="W44" s="74"/>
      <c r="X44" s="74"/>
      <c r="Y44" s="74"/>
      <c r="Z44" s="74"/>
      <c r="AA44" s="74"/>
      <c r="AB44" s="75"/>
      <c r="AC44" s="76" t="s">
        <v>16</v>
      </c>
      <c r="AD44" s="76"/>
      <c r="AE44" s="76"/>
      <c r="AF44" s="76"/>
      <c r="AG44" s="76"/>
      <c r="AH44" s="76"/>
      <c r="AI44" s="76"/>
      <c r="AJ44" s="76"/>
      <c r="AK44" s="76" t="s">
        <v>17</v>
      </c>
      <c r="AL44" s="76"/>
      <c r="AM44" s="76"/>
      <c r="AN44" s="76"/>
      <c r="AO44" s="76"/>
      <c r="AP44" s="76"/>
      <c r="AQ44" s="76"/>
      <c r="AR44" s="76"/>
      <c r="AS44" s="31" t="s">
        <v>41</v>
      </c>
      <c r="AT44" s="76"/>
      <c r="AU44" s="76"/>
      <c r="AV44" s="76"/>
      <c r="AW44" s="76"/>
      <c r="AX44" s="76"/>
      <c r="AY44" s="76"/>
      <c r="AZ44" s="76"/>
      <c r="BA44" s="31" t="s">
        <v>42</v>
      </c>
      <c r="BB44" s="76"/>
      <c r="BC44" s="76"/>
      <c r="BD44" s="76"/>
      <c r="BE44" s="76"/>
      <c r="BF44" s="76"/>
      <c r="BG44" s="76"/>
      <c r="BH44" s="76"/>
      <c r="CA44" s="5" t="s">
        <v>21</v>
      </c>
    </row>
    <row r="45" spans="1:79" s="5" customFormat="1" x14ac:dyDescent="0.2">
      <c r="A45" s="68"/>
      <c r="B45" s="68"/>
      <c r="C45" s="68"/>
      <c r="D45" s="69" t="s">
        <v>64</v>
      </c>
      <c r="E45" s="70"/>
      <c r="F45" s="70"/>
      <c r="G45" s="70"/>
      <c r="H45" s="70"/>
      <c r="I45" s="70"/>
      <c r="J45" s="70"/>
      <c r="K45" s="70"/>
      <c r="L45" s="70"/>
      <c r="M45" s="70"/>
      <c r="N45" s="70"/>
      <c r="O45" s="70"/>
      <c r="P45" s="70"/>
      <c r="Q45" s="70"/>
      <c r="R45" s="70"/>
      <c r="S45" s="70"/>
      <c r="T45" s="70"/>
      <c r="U45" s="70"/>
      <c r="V45" s="70"/>
      <c r="W45" s="70"/>
      <c r="X45" s="70"/>
      <c r="Y45" s="70"/>
      <c r="Z45" s="70"/>
      <c r="AA45" s="70"/>
      <c r="AB45" s="71"/>
      <c r="AC45" s="72">
        <v>195000</v>
      </c>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f>AC45+AK45</f>
        <v>195000</v>
      </c>
      <c r="BB45" s="72"/>
      <c r="BC45" s="72"/>
      <c r="BD45" s="72"/>
      <c r="BE45" s="72"/>
      <c r="BF45" s="72"/>
      <c r="BG45" s="72"/>
      <c r="BH45" s="72"/>
      <c r="CA45" s="5" t="s">
        <v>22</v>
      </c>
    </row>
    <row r="47" spans="1:79" ht="15.75" customHeight="1" x14ac:dyDescent="0.2">
      <c r="A47" s="22" t="s">
        <v>49</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row>
    <row r="48" spans="1:79" ht="15" customHeight="1" x14ac:dyDescent="0.2">
      <c r="A48" s="77" t="s">
        <v>72</v>
      </c>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
      <c r="AX48" s="7"/>
      <c r="AY48" s="7"/>
      <c r="AZ48" s="7"/>
      <c r="BA48" s="7"/>
      <c r="BB48" s="7"/>
      <c r="BC48" s="7"/>
      <c r="BD48" s="7"/>
      <c r="BE48" s="7"/>
      <c r="BF48" s="7"/>
      <c r="BG48" s="7"/>
      <c r="BH48" s="7"/>
      <c r="BI48" s="7"/>
      <c r="BJ48" s="7"/>
      <c r="BK48" s="7"/>
      <c r="BL48" s="7"/>
    </row>
    <row r="49" spans="1:79" ht="15.95" customHeight="1" x14ac:dyDescent="0.2">
      <c r="A49" s="63" t="s">
        <v>11</v>
      </c>
      <c r="B49" s="44"/>
      <c r="C49" s="44"/>
      <c r="D49" s="44"/>
      <c r="E49" s="44"/>
      <c r="F49" s="44"/>
      <c r="G49" s="44"/>
      <c r="H49" s="44"/>
      <c r="I49" s="44"/>
      <c r="J49" s="44"/>
      <c r="K49" s="44"/>
      <c r="L49" s="44"/>
      <c r="M49" s="44"/>
      <c r="N49" s="44"/>
      <c r="O49" s="44"/>
      <c r="P49" s="44"/>
      <c r="Q49" s="44"/>
      <c r="R49" s="44"/>
      <c r="S49" s="44"/>
      <c r="T49" s="44"/>
      <c r="U49" s="44"/>
      <c r="V49" s="44"/>
      <c r="W49" s="44"/>
      <c r="X49" s="64"/>
      <c r="Y49" s="53" t="s">
        <v>47</v>
      </c>
      <c r="Z49" s="53"/>
      <c r="AA49" s="53"/>
      <c r="AB49" s="53"/>
      <c r="AC49" s="53"/>
      <c r="AD49" s="53"/>
      <c r="AE49" s="53"/>
      <c r="AF49" s="53"/>
      <c r="AG49" s="53" t="s">
        <v>48</v>
      </c>
      <c r="AH49" s="53"/>
      <c r="AI49" s="53"/>
      <c r="AJ49" s="53"/>
      <c r="AK49" s="53"/>
      <c r="AL49" s="53"/>
      <c r="AM49" s="53"/>
      <c r="AN49" s="53"/>
      <c r="AO49" s="53" t="s">
        <v>45</v>
      </c>
      <c r="AP49" s="53"/>
      <c r="AQ49" s="53"/>
      <c r="AR49" s="53"/>
      <c r="AS49" s="53"/>
      <c r="AT49" s="53"/>
      <c r="AU49" s="53"/>
      <c r="AV49" s="53"/>
    </row>
    <row r="50" spans="1:79" ht="29.1" customHeigh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7"/>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row>
    <row r="51" spans="1:79" ht="15.95" customHeight="1" x14ac:dyDescent="0.2">
      <c r="A51" s="59">
        <v>1</v>
      </c>
      <c r="B51" s="60"/>
      <c r="C51" s="60"/>
      <c r="D51" s="60"/>
      <c r="E51" s="60"/>
      <c r="F51" s="60"/>
      <c r="G51" s="60"/>
      <c r="H51" s="60"/>
      <c r="I51" s="60"/>
      <c r="J51" s="60"/>
      <c r="K51" s="60"/>
      <c r="L51" s="60"/>
      <c r="M51" s="60"/>
      <c r="N51" s="60"/>
      <c r="O51" s="60"/>
      <c r="P51" s="60"/>
      <c r="Q51" s="60"/>
      <c r="R51" s="60"/>
      <c r="S51" s="60"/>
      <c r="T51" s="60"/>
      <c r="U51" s="60"/>
      <c r="V51" s="60"/>
      <c r="W51" s="60"/>
      <c r="X51" s="61"/>
      <c r="Y51" s="53">
        <v>2</v>
      </c>
      <c r="Z51" s="53"/>
      <c r="AA51" s="53"/>
      <c r="AB51" s="53"/>
      <c r="AC51" s="53"/>
      <c r="AD51" s="53"/>
      <c r="AE51" s="53"/>
      <c r="AF51" s="53"/>
      <c r="AG51" s="53">
        <v>3</v>
      </c>
      <c r="AH51" s="53"/>
      <c r="AI51" s="53"/>
      <c r="AJ51" s="53"/>
      <c r="AK51" s="53"/>
      <c r="AL51" s="53"/>
      <c r="AM51" s="53"/>
      <c r="AN51" s="53"/>
      <c r="AO51" s="53">
        <v>4</v>
      </c>
      <c r="AP51" s="53"/>
      <c r="AQ51" s="53"/>
      <c r="AR51" s="53"/>
      <c r="AS51" s="53"/>
      <c r="AT51" s="53"/>
      <c r="AU51" s="53"/>
      <c r="AV51" s="53"/>
    </row>
    <row r="52" spans="1:79" ht="12.75" hidden="1" customHeight="1" x14ac:dyDescent="0.2">
      <c r="A52" s="54" t="s">
        <v>15</v>
      </c>
      <c r="B52" s="55"/>
      <c r="C52" s="55"/>
      <c r="D52" s="55"/>
      <c r="E52" s="55"/>
      <c r="F52" s="55"/>
      <c r="G52" s="55"/>
      <c r="H52" s="55"/>
      <c r="I52" s="55"/>
      <c r="J52" s="55"/>
      <c r="K52" s="55"/>
      <c r="L52" s="55"/>
      <c r="M52" s="55"/>
      <c r="N52" s="55"/>
      <c r="O52" s="55"/>
      <c r="P52" s="55"/>
      <c r="Q52" s="55"/>
      <c r="R52" s="55"/>
      <c r="S52" s="55"/>
      <c r="T52" s="55"/>
      <c r="U52" s="55"/>
      <c r="V52" s="55"/>
      <c r="W52" s="55"/>
      <c r="X52" s="56"/>
      <c r="Y52" s="76" t="s">
        <v>16</v>
      </c>
      <c r="Z52" s="76"/>
      <c r="AA52" s="76"/>
      <c r="AB52" s="76"/>
      <c r="AC52" s="76"/>
      <c r="AD52" s="76"/>
      <c r="AE52" s="76"/>
      <c r="AF52" s="76"/>
      <c r="AG52" s="76" t="s">
        <v>17</v>
      </c>
      <c r="AH52" s="76"/>
      <c r="AI52" s="76"/>
      <c r="AJ52" s="76"/>
      <c r="AK52" s="76"/>
      <c r="AL52" s="76"/>
      <c r="AM52" s="76"/>
      <c r="AN52" s="76"/>
      <c r="AO52" s="76" t="s">
        <v>18</v>
      </c>
      <c r="AP52" s="76"/>
      <c r="AQ52" s="76"/>
      <c r="AR52" s="76"/>
      <c r="AS52" s="76"/>
      <c r="AT52" s="76"/>
      <c r="AU52" s="76"/>
      <c r="AV52" s="76"/>
      <c r="CA52" s="1" t="s">
        <v>23</v>
      </c>
    </row>
    <row r="53" spans="1:79" s="5" customFormat="1" ht="12.75" customHeight="1" x14ac:dyDescent="0.2">
      <c r="A53" s="69" t="s">
        <v>45</v>
      </c>
      <c r="B53" s="70"/>
      <c r="C53" s="70"/>
      <c r="D53" s="70"/>
      <c r="E53" s="70"/>
      <c r="F53" s="70"/>
      <c r="G53" s="70"/>
      <c r="H53" s="70"/>
      <c r="I53" s="70"/>
      <c r="J53" s="70"/>
      <c r="K53" s="70"/>
      <c r="L53" s="70"/>
      <c r="M53" s="70"/>
      <c r="N53" s="70"/>
      <c r="O53" s="70"/>
      <c r="P53" s="70"/>
      <c r="Q53" s="70"/>
      <c r="R53" s="70"/>
      <c r="S53" s="70"/>
      <c r="T53" s="70"/>
      <c r="U53" s="70"/>
      <c r="V53" s="70"/>
      <c r="W53" s="70"/>
      <c r="X53" s="71"/>
      <c r="Y53" s="72"/>
      <c r="Z53" s="72"/>
      <c r="AA53" s="72"/>
      <c r="AB53" s="72"/>
      <c r="AC53" s="72"/>
      <c r="AD53" s="72"/>
      <c r="AE53" s="72"/>
      <c r="AF53" s="72"/>
      <c r="AG53" s="72"/>
      <c r="AH53" s="72"/>
      <c r="AI53" s="72"/>
      <c r="AJ53" s="72"/>
      <c r="AK53" s="72"/>
      <c r="AL53" s="72"/>
      <c r="AM53" s="72"/>
      <c r="AN53" s="72"/>
      <c r="AO53" s="72">
        <f>Y53+AG53</f>
        <v>0</v>
      </c>
      <c r="AP53" s="72"/>
      <c r="AQ53" s="72"/>
      <c r="AR53" s="72"/>
      <c r="AS53" s="72"/>
      <c r="AT53" s="72"/>
      <c r="AU53" s="72"/>
      <c r="AV53" s="72"/>
      <c r="CA53" s="5" t="s">
        <v>24</v>
      </c>
    </row>
    <row r="55" spans="1:79" ht="15.75" customHeight="1" x14ac:dyDescent="0.2">
      <c r="A55" s="48" t="s">
        <v>50</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row>
    <row r="56" spans="1:79" ht="30" customHeight="1" x14ac:dyDescent="0.2">
      <c r="A56" s="53" t="s">
        <v>46</v>
      </c>
      <c r="B56" s="53"/>
      <c r="C56" s="53"/>
      <c r="D56" s="53"/>
      <c r="E56" s="53"/>
      <c r="F56" s="53"/>
      <c r="G56" s="59" t="s">
        <v>51</v>
      </c>
      <c r="H56" s="60"/>
      <c r="I56" s="60"/>
      <c r="J56" s="60"/>
      <c r="K56" s="60"/>
      <c r="L56" s="60"/>
      <c r="M56" s="60"/>
      <c r="N56" s="60"/>
      <c r="O56" s="60"/>
      <c r="P56" s="60"/>
      <c r="Q56" s="60"/>
      <c r="R56" s="60"/>
      <c r="S56" s="60"/>
      <c r="T56" s="60"/>
      <c r="U56" s="60"/>
      <c r="V56" s="60"/>
      <c r="W56" s="60"/>
      <c r="X56" s="60"/>
      <c r="Y56" s="61"/>
      <c r="Z56" s="53" t="s">
        <v>8</v>
      </c>
      <c r="AA56" s="53"/>
      <c r="AB56" s="53"/>
      <c r="AC56" s="53"/>
      <c r="AD56" s="53"/>
      <c r="AE56" s="53" t="s">
        <v>7</v>
      </c>
      <c r="AF56" s="53"/>
      <c r="AG56" s="53"/>
      <c r="AH56" s="53"/>
      <c r="AI56" s="53"/>
      <c r="AJ56" s="53"/>
      <c r="AK56" s="53"/>
      <c r="AL56" s="53"/>
      <c r="AM56" s="53"/>
      <c r="AN56" s="53"/>
      <c r="AO56" s="59" t="s">
        <v>47</v>
      </c>
      <c r="AP56" s="60"/>
      <c r="AQ56" s="60"/>
      <c r="AR56" s="60"/>
      <c r="AS56" s="60"/>
      <c r="AT56" s="60"/>
      <c r="AU56" s="60"/>
      <c r="AV56" s="61"/>
      <c r="AW56" s="59" t="s">
        <v>48</v>
      </c>
      <c r="AX56" s="60"/>
      <c r="AY56" s="60"/>
      <c r="AZ56" s="60"/>
      <c r="BA56" s="60"/>
      <c r="BB56" s="60"/>
      <c r="BC56" s="60"/>
      <c r="BD56" s="61"/>
      <c r="BE56" s="59" t="s">
        <v>45</v>
      </c>
      <c r="BF56" s="60"/>
      <c r="BG56" s="60"/>
      <c r="BH56" s="60"/>
      <c r="BI56" s="60"/>
      <c r="BJ56" s="60"/>
      <c r="BK56" s="60"/>
      <c r="BL56" s="61"/>
    </row>
    <row r="57" spans="1:79" ht="15.75" customHeight="1" x14ac:dyDescent="0.2">
      <c r="A57" s="53">
        <v>1</v>
      </c>
      <c r="B57" s="53"/>
      <c r="C57" s="53"/>
      <c r="D57" s="53"/>
      <c r="E57" s="53"/>
      <c r="F57" s="53"/>
      <c r="G57" s="59">
        <v>2</v>
      </c>
      <c r="H57" s="60"/>
      <c r="I57" s="60"/>
      <c r="J57" s="60"/>
      <c r="K57" s="60"/>
      <c r="L57" s="60"/>
      <c r="M57" s="60"/>
      <c r="N57" s="60"/>
      <c r="O57" s="60"/>
      <c r="P57" s="60"/>
      <c r="Q57" s="60"/>
      <c r="R57" s="60"/>
      <c r="S57" s="60"/>
      <c r="T57" s="60"/>
      <c r="U57" s="60"/>
      <c r="V57" s="60"/>
      <c r="W57" s="60"/>
      <c r="X57" s="60"/>
      <c r="Y57" s="61"/>
      <c r="Z57" s="53">
        <v>3</v>
      </c>
      <c r="AA57" s="53"/>
      <c r="AB57" s="53"/>
      <c r="AC57" s="53"/>
      <c r="AD57" s="53"/>
      <c r="AE57" s="53">
        <v>4</v>
      </c>
      <c r="AF57" s="53"/>
      <c r="AG57" s="53"/>
      <c r="AH57" s="53"/>
      <c r="AI57" s="53"/>
      <c r="AJ57" s="53"/>
      <c r="AK57" s="53"/>
      <c r="AL57" s="53"/>
      <c r="AM57" s="53"/>
      <c r="AN57" s="53"/>
      <c r="AO57" s="53">
        <v>5</v>
      </c>
      <c r="AP57" s="53"/>
      <c r="AQ57" s="53"/>
      <c r="AR57" s="53"/>
      <c r="AS57" s="53"/>
      <c r="AT57" s="53"/>
      <c r="AU57" s="53"/>
      <c r="AV57" s="53"/>
      <c r="AW57" s="53">
        <v>6</v>
      </c>
      <c r="AX57" s="53"/>
      <c r="AY57" s="53"/>
      <c r="AZ57" s="53"/>
      <c r="BA57" s="53"/>
      <c r="BB57" s="53"/>
      <c r="BC57" s="53"/>
      <c r="BD57" s="53"/>
      <c r="BE57" s="53">
        <v>7</v>
      </c>
      <c r="BF57" s="53"/>
      <c r="BG57" s="53"/>
      <c r="BH57" s="53"/>
      <c r="BI57" s="53"/>
      <c r="BJ57" s="53"/>
      <c r="BK57" s="53"/>
      <c r="BL57" s="53"/>
    </row>
    <row r="58" spans="1:79" ht="12.75" hidden="1" customHeight="1" x14ac:dyDescent="0.2">
      <c r="A58" s="30" t="s">
        <v>55</v>
      </c>
      <c r="B58" s="30"/>
      <c r="C58" s="30"/>
      <c r="D58" s="30"/>
      <c r="E58" s="30"/>
      <c r="F58" s="30"/>
      <c r="G58" s="54" t="s">
        <v>15</v>
      </c>
      <c r="H58" s="55"/>
      <c r="I58" s="55"/>
      <c r="J58" s="55"/>
      <c r="K58" s="55"/>
      <c r="L58" s="55"/>
      <c r="M58" s="55"/>
      <c r="N58" s="55"/>
      <c r="O58" s="55"/>
      <c r="P58" s="55"/>
      <c r="Q58" s="55"/>
      <c r="R58" s="55"/>
      <c r="S58" s="55"/>
      <c r="T58" s="55"/>
      <c r="U58" s="55"/>
      <c r="V58" s="55"/>
      <c r="W58" s="55"/>
      <c r="X58" s="55"/>
      <c r="Y58" s="56"/>
      <c r="Z58" s="30" t="s">
        <v>27</v>
      </c>
      <c r="AA58" s="30"/>
      <c r="AB58" s="30"/>
      <c r="AC58" s="30"/>
      <c r="AD58" s="30"/>
      <c r="AE58" s="78" t="s">
        <v>53</v>
      </c>
      <c r="AF58" s="78"/>
      <c r="AG58" s="78"/>
      <c r="AH58" s="78"/>
      <c r="AI58" s="78"/>
      <c r="AJ58" s="78"/>
      <c r="AK58" s="78"/>
      <c r="AL58" s="78"/>
      <c r="AM58" s="78"/>
      <c r="AN58" s="54"/>
      <c r="AO58" s="76" t="s">
        <v>16</v>
      </c>
      <c r="AP58" s="76"/>
      <c r="AQ58" s="76"/>
      <c r="AR58" s="76"/>
      <c r="AS58" s="76"/>
      <c r="AT58" s="76"/>
      <c r="AU58" s="76"/>
      <c r="AV58" s="76"/>
      <c r="AW58" s="76" t="s">
        <v>52</v>
      </c>
      <c r="AX58" s="76"/>
      <c r="AY58" s="76"/>
      <c r="AZ58" s="76"/>
      <c r="BA58" s="76"/>
      <c r="BB58" s="76"/>
      <c r="BC58" s="76"/>
      <c r="BD58" s="76"/>
      <c r="BE58" s="76" t="s">
        <v>18</v>
      </c>
      <c r="BF58" s="76"/>
      <c r="BG58" s="76"/>
      <c r="BH58" s="76"/>
      <c r="BI58" s="76"/>
      <c r="BJ58" s="76"/>
      <c r="BK58" s="76"/>
      <c r="BL58" s="76"/>
      <c r="CA58" s="1" t="s">
        <v>25</v>
      </c>
    </row>
    <row r="59" spans="1:79" ht="12.75" customHeight="1" x14ac:dyDescent="0.2">
      <c r="A59" s="30">
        <v>1</v>
      </c>
      <c r="B59" s="30"/>
      <c r="C59" s="30"/>
      <c r="D59" s="30"/>
      <c r="E59" s="30"/>
      <c r="F59" s="30"/>
      <c r="G59" s="27" t="s">
        <v>202</v>
      </c>
      <c r="H59" s="28"/>
      <c r="I59" s="28"/>
      <c r="J59" s="28"/>
      <c r="K59" s="28"/>
      <c r="L59" s="28"/>
      <c r="M59" s="28"/>
      <c r="N59" s="28"/>
      <c r="O59" s="28"/>
      <c r="P59" s="28"/>
      <c r="Q59" s="28"/>
      <c r="R59" s="28"/>
      <c r="S59" s="28"/>
      <c r="T59" s="28"/>
      <c r="U59" s="28"/>
      <c r="V59" s="28"/>
      <c r="W59" s="28"/>
      <c r="X59" s="28"/>
      <c r="Y59" s="29"/>
      <c r="Z59" s="31" t="s">
        <v>144</v>
      </c>
      <c r="AA59" s="31"/>
      <c r="AB59" s="31"/>
      <c r="AC59" s="31"/>
      <c r="AD59" s="31"/>
      <c r="AE59" s="32" t="s">
        <v>203</v>
      </c>
      <c r="AF59" s="32"/>
      <c r="AG59" s="32"/>
      <c r="AH59" s="32"/>
      <c r="AI59" s="32"/>
      <c r="AJ59" s="32"/>
      <c r="AK59" s="32"/>
      <c r="AL59" s="32"/>
      <c r="AM59" s="32"/>
      <c r="AN59" s="27"/>
      <c r="AO59" s="33">
        <v>195000</v>
      </c>
      <c r="AP59" s="33"/>
      <c r="AQ59" s="33"/>
      <c r="AR59" s="33"/>
      <c r="AS59" s="33"/>
      <c r="AT59" s="33"/>
      <c r="AU59" s="33"/>
      <c r="AV59" s="33"/>
      <c r="AW59" s="33"/>
      <c r="AX59" s="33"/>
      <c r="AY59" s="33"/>
      <c r="AZ59" s="33"/>
      <c r="BA59" s="33"/>
      <c r="BB59" s="33"/>
      <c r="BC59" s="33"/>
      <c r="BD59" s="33"/>
      <c r="BE59" s="33">
        <f>AO59</f>
        <v>195000</v>
      </c>
      <c r="BF59" s="33"/>
      <c r="BG59" s="33"/>
      <c r="BH59" s="33"/>
      <c r="BI59" s="33"/>
      <c r="BJ59" s="33"/>
      <c r="BK59" s="33"/>
      <c r="BL59" s="33"/>
    </row>
    <row r="60" spans="1:79" ht="12.75" customHeight="1" x14ac:dyDescent="0.2">
      <c r="A60" s="30">
        <v>2</v>
      </c>
      <c r="B60" s="30"/>
      <c r="C60" s="30"/>
      <c r="D60" s="30"/>
      <c r="E60" s="30"/>
      <c r="F60" s="30"/>
      <c r="G60" s="27" t="s">
        <v>204</v>
      </c>
      <c r="H60" s="28"/>
      <c r="I60" s="28"/>
      <c r="J60" s="28"/>
      <c r="K60" s="28"/>
      <c r="L60" s="28"/>
      <c r="M60" s="28"/>
      <c r="N60" s="28"/>
      <c r="O60" s="28"/>
      <c r="P60" s="28"/>
      <c r="Q60" s="28"/>
      <c r="R60" s="28"/>
      <c r="S60" s="28"/>
      <c r="T60" s="28"/>
      <c r="U60" s="28"/>
      <c r="V60" s="28"/>
      <c r="W60" s="28"/>
      <c r="X60" s="28"/>
      <c r="Y60" s="29"/>
      <c r="Z60" s="31" t="s">
        <v>205</v>
      </c>
      <c r="AA60" s="31"/>
      <c r="AB60" s="31"/>
      <c r="AC60" s="31"/>
      <c r="AD60" s="31"/>
      <c r="AE60" s="32" t="s">
        <v>206</v>
      </c>
      <c r="AF60" s="32"/>
      <c r="AG60" s="32"/>
      <c r="AH60" s="32"/>
      <c r="AI60" s="32"/>
      <c r="AJ60" s="32"/>
      <c r="AK60" s="32"/>
      <c r="AL60" s="32"/>
      <c r="AM60" s="32"/>
      <c r="AN60" s="27"/>
      <c r="AO60" s="89">
        <f>AO59/AO61</f>
        <v>390</v>
      </c>
      <c r="AP60" s="89"/>
      <c r="AQ60" s="89"/>
      <c r="AR60" s="89"/>
      <c r="AS60" s="89"/>
      <c r="AT60" s="89"/>
      <c r="AU60" s="89"/>
      <c r="AV60" s="89"/>
      <c r="AW60" s="89"/>
      <c r="AX60" s="89"/>
      <c r="AY60" s="89"/>
      <c r="AZ60" s="89"/>
      <c r="BA60" s="89"/>
      <c r="BB60" s="89"/>
      <c r="BC60" s="89"/>
      <c r="BD60" s="89"/>
      <c r="BE60" s="89">
        <f t="shared" ref="BE60:BE61" si="0">AO60</f>
        <v>390</v>
      </c>
      <c r="BF60" s="89"/>
      <c r="BG60" s="89"/>
      <c r="BH60" s="89"/>
      <c r="BI60" s="89"/>
      <c r="BJ60" s="89"/>
      <c r="BK60" s="89"/>
      <c r="BL60" s="89"/>
    </row>
    <row r="61" spans="1:79" ht="12.75" customHeight="1" x14ac:dyDescent="0.2">
      <c r="A61" s="30">
        <v>3</v>
      </c>
      <c r="B61" s="30"/>
      <c r="C61" s="30"/>
      <c r="D61" s="30"/>
      <c r="E61" s="30"/>
      <c r="F61" s="30"/>
      <c r="G61" s="27" t="s">
        <v>165</v>
      </c>
      <c r="H61" s="28"/>
      <c r="I61" s="28"/>
      <c r="J61" s="28"/>
      <c r="K61" s="28"/>
      <c r="L61" s="28"/>
      <c r="M61" s="28"/>
      <c r="N61" s="28"/>
      <c r="O61" s="28"/>
      <c r="P61" s="28"/>
      <c r="Q61" s="28"/>
      <c r="R61" s="28"/>
      <c r="S61" s="28"/>
      <c r="T61" s="28"/>
      <c r="U61" s="28"/>
      <c r="V61" s="28"/>
      <c r="W61" s="28"/>
      <c r="X61" s="28"/>
      <c r="Y61" s="29"/>
      <c r="Z61" s="31" t="s">
        <v>144</v>
      </c>
      <c r="AA61" s="31"/>
      <c r="AB61" s="31"/>
      <c r="AC61" s="31"/>
      <c r="AD61" s="31"/>
      <c r="AE61" s="32" t="s">
        <v>206</v>
      </c>
      <c r="AF61" s="32"/>
      <c r="AG61" s="32"/>
      <c r="AH61" s="32"/>
      <c r="AI61" s="32"/>
      <c r="AJ61" s="32"/>
      <c r="AK61" s="32"/>
      <c r="AL61" s="32"/>
      <c r="AM61" s="32"/>
      <c r="AN61" s="27"/>
      <c r="AO61" s="33">
        <v>500</v>
      </c>
      <c r="AP61" s="33"/>
      <c r="AQ61" s="33"/>
      <c r="AR61" s="33"/>
      <c r="AS61" s="33"/>
      <c r="AT61" s="33"/>
      <c r="AU61" s="33"/>
      <c r="AV61" s="33"/>
      <c r="AW61" s="33"/>
      <c r="AX61" s="33"/>
      <c r="AY61" s="33"/>
      <c r="AZ61" s="33"/>
      <c r="BA61" s="33"/>
      <c r="BB61" s="33"/>
      <c r="BC61" s="33"/>
      <c r="BD61" s="33"/>
      <c r="BE61" s="33">
        <f t="shared" si="0"/>
        <v>500</v>
      </c>
      <c r="BF61" s="33"/>
      <c r="BG61" s="33"/>
      <c r="BH61" s="33"/>
      <c r="BI61" s="33"/>
      <c r="BJ61" s="33"/>
      <c r="BK61" s="33"/>
      <c r="BL61" s="33"/>
      <c r="CA61" s="1" t="s">
        <v>26</v>
      </c>
    </row>
    <row r="62" spans="1:79" x14ac:dyDescent="0.2">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row>
    <row r="64" spans="1:79" ht="16.5" customHeight="1" x14ac:dyDescent="0.2">
      <c r="A64" s="79" t="s">
        <v>68</v>
      </c>
      <c r="B64" s="80"/>
      <c r="C64" s="80"/>
      <c r="D64" s="80"/>
      <c r="E64" s="80"/>
      <c r="F64" s="80"/>
      <c r="G64" s="80"/>
      <c r="H64" s="80"/>
      <c r="I64" s="80"/>
      <c r="J64" s="80"/>
      <c r="K64" s="80"/>
      <c r="L64" s="80"/>
      <c r="M64" s="80"/>
      <c r="N64" s="80"/>
      <c r="O64" s="80"/>
      <c r="P64" s="80"/>
      <c r="Q64" s="80"/>
      <c r="R64" s="80"/>
      <c r="S64" s="80"/>
      <c r="T64" s="80"/>
      <c r="U64" s="80"/>
      <c r="V64" s="80"/>
      <c r="W64" s="81"/>
      <c r="X64" s="81"/>
      <c r="Y64" s="81"/>
      <c r="Z64" s="81"/>
      <c r="AA64" s="81"/>
      <c r="AB64" s="81"/>
      <c r="AC64" s="81"/>
      <c r="AD64" s="81"/>
      <c r="AE64" s="81"/>
      <c r="AF64" s="81"/>
      <c r="AG64" s="81"/>
      <c r="AH64" s="81"/>
      <c r="AI64" s="81"/>
      <c r="AJ64" s="81"/>
      <c r="AK64" s="81"/>
      <c r="AL64" s="81"/>
      <c r="AM64" s="81"/>
      <c r="AN64" s="6"/>
      <c r="AO64" s="41" t="s">
        <v>70</v>
      </c>
      <c r="AP64" s="24"/>
      <c r="AQ64" s="24"/>
      <c r="AR64" s="24"/>
      <c r="AS64" s="24"/>
      <c r="AT64" s="24"/>
      <c r="AU64" s="24"/>
      <c r="AV64" s="24"/>
      <c r="AW64" s="24"/>
      <c r="AX64" s="24"/>
      <c r="AY64" s="24"/>
      <c r="AZ64" s="24"/>
      <c r="BA64" s="24"/>
      <c r="BB64" s="24"/>
      <c r="BC64" s="24"/>
      <c r="BD64" s="24"/>
      <c r="BE64" s="24"/>
      <c r="BF64" s="24"/>
      <c r="BG64" s="24"/>
    </row>
    <row r="65" spans="1:59" x14ac:dyDescent="0.2">
      <c r="W65" s="82" t="s">
        <v>12</v>
      </c>
      <c r="X65" s="82"/>
      <c r="Y65" s="82"/>
      <c r="Z65" s="82"/>
      <c r="AA65" s="82"/>
      <c r="AB65" s="82"/>
      <c r="AC65" s="82"/>
      <c r="AD65" s="82"/>
      <c r="AE65" s="82"/>
      <c r="AF65" s="82"/>
      <c r="AG65" s="82"/>
      <c r="AH65" s="82"/>
      <c r="AI65" s="82"/>
      <c r="AJ65" s="82"/>
      <c r="AK65" s="82"/>
      <c r="AL65" s="82"/>
      <c r="AM65" s="82"/>
      <c r="AO65" s="82" t="s">
        <v>13</v>
      </c>
      <c r="AP65" s="82"/>
      <c r="AQ65" s="82"/>
      <c r="AR65" s="82"/>
      <c r="AS65" s="82"/>
      <c r="AT65" s="82"/>
      <c r="AU65" s="82"/>
      <c r="AV65" s="82"/>
      <c r="AW65" s="82"/>
      <c r="AX65" s="82"/>
      <c r="AY65" s="82"/>
      <c r="AZ65" s="82"/>
      <c r="BA65" s="82"/>
      <c r="BB65" s="82"/>
      <c r="BC65" s="82"/>
      <c r="BD65" s="82"/>
      <c r="BE65" s="82"/>
      <c r="BF65" s="82"/>
      <c r="BG65" s="82"/>
    </row>
    <row r="66" spans="1:59" ht="15.75" customHeight="1" x14ac:dyDescent="0.2">
      <c r="A66" s="40" t="s">
        <v>9</v>
      </c>
      <c r="B66" s="40"/>
      <c r="C66" s="40"/>
      <c r="D66" s="40"/>
      <c r="E66" s="40"/>
      <c r="F66" s="40"/>
    </row>
    <row r="68" spans="1:59" ht="15.75" customHeight="1" x14ac:dyDescent="0.2">
      <c r="A68" s="79" t="s">
        <v>69</v>
      </c>
      <c r="B68" s="80"/>
      <c r="C68" s="80"/>
      <c r="D68" s="80"/>
      <c r="E68" s="80"/>
      <c r="F68" s="80"/>
      <c r="G68" s="80"/>
      <c r="H68" s="80"/>
      <c r="I68" s="80"/>
      <c r="J68" s="80"/>
      <c r="K68" s="80"/>
      <c r="L68" s="80"/>
      <c r="M68" s="80"/>
      <c r="N68" s="80"/>
      <c r="O68" s="80"/>
      <c r="P68" s="80"/>
      <c r="Q68" s="80"/>
      <c r="R68" s="80"/>
      <c r="S68" s="80"/>
      <c r="T68" s="80"/>
      <c r="U68" s="80"/>
      <c r="V68" s="80"/>
      <c r="W68" s="81"/>
      <c r="X68" s="81"/>
      <c r="Y68" s="81"/>
      <c r="Z68" s="81"/>
      <c r="AA68" s="81"/>
      <c r="AB68" s="81"/>
      <c r="AC68" s="81"/>
      <c r="AD68" s="81"/>
      <c r="AE68" s="81"/>
      <c r="AF68" s="81"/>
      <c r="AG68" s="81"/>
      <c r="AH68" s="81"/>
      <c r="AI68" s="81"/>
      <c r="AJ68" s="81"/>
      <c r="AK68" s="81"/>
      <c r="AL68" s="81"/>
      <c r="AM68" s="81"/>
      <c r="AN68" s="6"/>
      <c r="AO68" s="41" t="s">
        <v>71</v>
      </c>
      <c r="AP68" s="24"/>
      <c r="AQ68" s="24"/>
      <c r="AR68" s="24"/>
      <c r="AS68" s="24"/>
      <c r="AT68" s="24"/>
      <c r="AU68" s="24"/>
      <c r="AV68" s="24"/>
      <c r="AW68" s="24"/>
      <c r="AX68" s="24"/>
      <c r="AY68" s="24"/>
      <c r="AZ68" s="24"/>
      <c r="BA68" s="24"/>
      <c r="BB68" s="24"/>
      <c r="BC68" s="24"/>
      <c r="BD68" s="24"/>
      <c r="BE68" s="24"/>
      <c r="BF68" s="24"/>
      <c r="BG68" s="24"/>
    </row>
    <row r="69" spans="1:59" x14ac:dyDescent="0.2">
      <c r="W69" s="82" t="s">
        <v>12</v>
      </c>
      <c r="X69" s="82"/>
      <c r="Y69" s="82"/>
      <c r="Z69" s="82"/>
      <c r="AA69" s="82"/>
      <c r="AB69" s="82"/>
      <c r="AC69" s="82"/>
      <c r="AD69" s="82"/>
      <c r="AE69" s="82"/>
      <c r="AF69" s="82"/>
      <c r="AG69" s="82"/>
      <c r="AH69" s="82"/>
      <c r="AI69" s="82"/>
      <c r="AJ69" s="82"/>
      <c r="AK69" s="82"/>
      <c r="AL69" s="82"/>
      <c r="AM69" s="82"/>
      <c r="AO69" s="82" t="s">
        <v>13</v>
      </c>
      <c r="AP69" s="82"/>
      <c r="AQ69" s="82"/>
      <c r="AR69" s="82"/>
      <c r="AS69" s="82"/>
      <c r="AT69" s="82"/>
      <c r="AU69" s="82"/>
      <c r="AV69" s="82"/>
      <c r="AW69" s="82"/>
      <c r="AX69" s="82"/>
      <c r="AY69" s="82"/>
      <c r="AZ69" s="82"/>
      <c r="BA69" s="82"/>
      <c r="BB69" s="82"/>
      <c r="BC69" s="82"/>
      <c r="BD69" s="82"/>
      <c r="BE69" s="82"/>
      <c r="BF69" s="82"/>
      <c r="BG69" s="82"/>
    </row>
  </sheetData>
  <mergeCells count="148">
    <mergeCell ref="AE59:AN59"/>
    <mergeCell ref="AO59:AV59"/>
    <mergeCell ref="AW59:BD59"/>
    <mergeCell ref="BE59:BL59"/>
    <mergeCell ref="A60:F60"/>
    <mergeCell ref="G60:Y60"/>
    <mergeCell ref="Z60:AD60"/>
    <mergeCell ref="AE60:AN60"/>
    <mergeCell ref="AO60:AV60"/>
    <mergeCell ref="AW60:BD60"/>
    <mergeCell ref="BE60:BL60"/>
    <mergeCell ref="A68:V68"/>
    <mergeCell ref="W68:AM68"/>
    <mergeCell ref="AO68:BG68"/>
    <mergeCell ref="W69:AM69"/>
    <mergeCell ref="AO69:BG69"/>
    <mergeCell ref="A64:V64"/>
    <mergeCell ref="W64:AM64"/>
    <mergeCell ref="AO64:BG64"/>
    <mergeCell ref="W65:AM65"/>
    <mergeCell ref="AO65:BG65"/>
    <mergeCell ref="A66:F66"/>
    <mergeCell ref="A57:F57"/>
    <mergeCell ref="G57:Y57"/>
    <mergeCell ref="Z57:AD57"/>
    <mergeCell ref="AE57:AN57"/>
    <mergeCell ref="AO57:AV57"/>
    <mergeCell ref="AW57:BD57"/>
    <mergeCell ref="BE57:BL57"/>
    <mergeCell ref="BE58:BL58"/>
    <mergeCell ref="A61:F61"/>
    <mergeCell ref="G61:Y61"/>
    <mergeCell ref="Z61:AD61"/>
    <mergeCell ref="AE61:AN61"/>
    <mergeCell ref="AO61:AV61"/>
    <mergeCell ref="AW61:BD61"/>
    <mergeCell ref="BE61:BL61"/>
    <mergeCell ref="A58:F58"/>
    <mergeCell ref="G58:Y58"/>
    <mergeCell ref="Z58:AD58"/>
    <mergeCell ref="AE58:AN58"/>
    <mergeCell ref="AO58:AV58"/>
    <mergeCell ref="AW58:BD58"/>
    <mergeCell ref="A59:F59"/>
    <mergeCell ref="G59:Y59"/>
    <mergeCell ref="Z59:AD59"/>
    <mergeCell ref="A53:X53"/>
    <mergeCell ref="Y53:AF53"/>
    <mergeCell ref="AG53:AN53"/>
    <mergeCell ref="AO53:AV53"/>
    <mergeCell ref="A55:BL55"/>
    <mergeCell ref="A56:F56"/>
    <mergeCell ref="G56:Y56"/>
    <mergeCell ref="Z56:AD56"/>
    <mergeCell ref="AE56:AN56"/>
    <mergeCell ref="AO56:AV56"/>
    <mergeCell ref="AW56:BD56"/>
    <mergeCell ref="BE56:BL56"/>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45:C45"/>
    <mergeCell ref="D45:AB45"/>
    <mergeCell ref="AC45:AJ45"/>
    <mergeCell ref="AK45:AR45"/>
    <mergeCell ref="AS45:AZ45"/>
    <mergeCell ref="BA45:BH45"/>
    <mergeCell ref="A44:C44"/>
    <mergeCell ref="D44:AB44"/>
    <mergeCell ref="AC44:AJ44"/>
    <mergeCell ref="AK44:AR44"/>
    <mergeCell ref="AS44:AZ44"/>
    <mergeCell ref="BA44:BH44"/>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33:BL33"/>
    <mergeCell ref="A34:F34"/>
    <mergeCell ref="G34:BL34"/>
    <mergeCell ref="A35:F35"/>
    <mergeCell ref="G35:BL35"/>
    <mergeCell ref="A36:F36"/>
    <mergeCell ref="G36:BL36"/>
    <mergeCell ref="A26:H26"/>
    <mergeCell ref="I26:S26"/>
    <mergeCell ref="T26:W26"/>
    <mergeCell ref="A28:BL28"/>
    <mergeCell ref="A29:BL29"/>
    <mergeCell ref="A31:K31"/>
    <mergeCell ref="L31:BL31"/>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D17:J17"/>
    <mergeCell ref="L17:BL17"/>
    <mergeCell ref="A19:B19"/>
    <mergeCell ref="D19:J19"/>
    <mergeCell ref="L19:BL19"/>
    <mergeCell ref="AO7:BF7"/>
    <mergeCell ref="AO8:BF8"/>
    <mergeCell ref="AO9:BF9"/>
    <mergeCell ref="AO10:BF10"/>
    <mergeCell ref="A13:BL13"/>
    <mergeCell ref="A14:BL14"/>
    <mergeCell ref="AO1:BL1"/>
    <mergeCell ref="AO2:BL2"/>
    <mergeCell ref="AO3:BL3"/>
    <mergeCell ref="AO4:BL4"/>
    <mergeCell ref="AO5:BL5"/>
    <mergeCell ref="AO6:BF6"/>
    <mergeCell ref="A16:B16"/>
    <mergeCell ref="D16:J16"/>
    <mergeCell ref="L16:BL16"/>
  </mergeCells>
  <conditionalFormatting sqref="D45:I45">
    <cfRule type="cellIs" dxfId="31" priority="4" stopIfTrue="1" operator="equal">
      <formula>$D44</formula>
    </cfRule>
  </conditionalFormatting>
  <conditionalFormatting sqref="G59:L61">
    <cfRule type="cellIs" dxfId="30" priority="1" stopIfTrue="1" operator="equal">
      <formula>$G58</formula>
    </cfRule>
  </conditionalFormatting>
  <pageMargins left="0.32" right="0.33" top="0.39370078740157499" bottom="0.39370078740157499" header="0" footer="0"/>
  <pageSetup paperSize="9" scale="77" fitToHeight="99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0"/>
  <sheetViews>
    <sheetView zoomScaleNormal="100" zoomScaleSheetLayoutView="100" workbookViewId="0">
      <selection activeCell="BC63" sqref="BC6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21" t="s">
        <v>54</v>
      </c>
      <c r="AP1" s="21"/>
      <c r="AQ1" s="21"/>
      <c r="AR1" s="21"/>
      <c r="AS1" s="21"/>
      <c r="AT1" s="21"/>
      <c r="AU1" s="21"/>
      <c r="AV1" s="21"/>
      <c r="AW1" s="21"/>
      <c r="AX1" s="21"/>
      <c r="AY1" s="21"/>
      <c r="AZ1" s="21"/>
      <c r="BA1" s="21"/>
      <c r="BB1" s="21"/>
      <c r="BC1" s="21"/>
      <c r="BD1" s="21"/>
      <c r="BE1" s="21"/>
      <c r="BF1" s="21"/>
      <c r="BG1" s="21"/>
      <c r="BH1" s="21"/>
      <c r="BI1" s="21"/>
      <c r="BJ1" s="21"/>
      <c r="BK1" s="21"/>
      <c r="BL1" s="21"/>
    </row>
    <row r="2" spans="1:65" ht="15.95" customHeight="1" x14ac:dyDescent="0.2">
      <c r="AO2" s="22" t="s">
        <v>0</v>
      </c>
      <c r="AP2" s="22"/>
      <c r="AQ2" s="22"/>
      <c r="AR2" s="22"/>
      <c r="AS2" s="22"/>
      <c r="AT2" s="22"/>
      <c r="AU2" s="22"/>
      <c r="AV2" s="22"/>
      <c r="AW2" s="22"/>
      <c r="AX2" s="22"/>
      <c r="AY2" s="22"/>
      <c r="AZ2" s="22"/>
      <c r="BA2" s="22"/>
      <c r="BB2" s="22"/>
      <c r="BC2" s="22"/>
      <c r="BD2" s="22"/>
      <c r="BE2" s="22"/>
      <c r="BF2" s="22"/>
      <c r="BG2" s="22"/>
      <c r="BH2" s="22"/>
      <c r="BI2" s="22"/>
      <c r="BJ2" s="22"/>
      <c r="BK2" s="22"/>
      <c r="BL2" s="22"/>
    </row>
    <row r="3" spans="1:65" ht="15" customHeight="1" x14ac:dyDescent="0.2">
      <c r="AO3" s="22" t="s">
        <v>1</v>
      </c>
      <c r="AP3" s="22"/>
      <c r="AQ3" s="22"/>
      <c r="AR3" s="22"/>
      <c r="AS3" s="22"/>
      <c r="AT3" s="22"/>
      <c r="AU3" s="22"/>
      <c r="AV3" s="22"/>
      <c r="AW3" s="22"/>
      <c r="AX3" s="22"/>
      <c r="AY3" s="22"/>
      <c r="AZ3" s="22"/>
      <c r="BA3" s="22"/>
      <c r="BB3" s="22"/>
      <c r="BC3" s="22"/>
      <c r="BD3" s="22"/>
      <c r="BE3" s="22"/>
      <c r="BF3" s="22"/>
      <c r="BG3" s="22"/>
      <c r="BH3" s="22"/>
      <c r="BI3" s="22"/>
      <c r="BJ3" s="22"/>
      <c r="BK3" s="22"/>
      <c r="BL3" s="22"/>
    </row>
    <row r="4" spans="1:65" ht="14.25" customHeight="1" x14ac:dyDescent="0.2">
      <c r="AO4" s="23" t="str">
        <f>КПК0113242!AO4</f>
        <v>Сватівська міська рада Луганської області</v>
      </c>
      <c r="AP4" s="24"/>
      <c r="AQ4" s="24"/>
      <c r="AR4" s="24"/>
      <c r="AS4" s="24"/>
      <c r="AT4" s="24"/>
      <c r="AU4" s="24"/>
      <c r="AV4" s="24"/>
      <c r="AW4" s="24"/>
      <c r="AX4" s="24"/>
      <c r="AY4" s="24"/>
      <c r="AZ4" s="24"/>
      <c r="BA4" s="24"/>
      <c r="BB4" s="24"/>
      <c r="BC4" s="24"/>
      <c r="BD4" s="24"/>
      <c r="BE4" s="24"/>
      <c r="BF4" s="24"/>
      <c r="BG4" s="24"/>
      <c r="BH4" s="24"/>
      <c r="BI4" s="24"/>
      <c r="BJ4" s="24"/>
      <c r="BK4" s="24"/>
      <c r="BL4" s="24"/>
    </row>
    <row r="5" spans="1:65" x14ac:dyDescent="0.2">
      <c r="AO5" s="25" t="s">
        <v>28</v>
      </c>
      <c r="AP5" s="25"/>
      <c r="AQ5" s="25"/>
      <c r="AR5" s="25"/>
      <c r="AS5" s="25"/>
      <c r="AT5" s="25"/>
      <c r="AU5" s="25"/>
      <c r="AV5" s="25"/>
      <c r="AW5" s="25"/>
      <c r="AX5" s="25"/>
      <c r="AY5" s="25"/>
      <c r="AZ5" s="25"/>
      <c r="BA5" s="25"/>
      <c r="BB5" s="25"/>
      <c r="BC5" s="25"/>
      <c r="BD5" s="25"/>
      <c r="BE5" s="25"/>
      <c r="BF5" s="25"/>
      <c r="BG5" s="25"/>
      <c r="BH5" s="25"/>
      <c r="BI5" s="25"/>
      <c r="BJ5" s="25"/>
      <c r="BK5" s="25"/>
      <c r="BL5" s="25"/>
    </row>
    <row r="6" spans="1:65" ht="4.5" customHeight="1" x14ac:dyDescent="0.2">
      <c r="AO6" s="26"/>
      <c r="AP6" s="26"/>
      <c r="AQ6" s="26"/>
      <c r="AR6" s="26"/>
      <c r="AS6" s="26"/>
      <c r="AT6" s="26"/>
      <c r="AU6" s="26"/>
      <c r="AV6" s="26"/>
      <c r="AW6" s="26"/>
      <c r="AX6" s="26"/>
      <c r="AY6" s="26"/>
      <c r="AZ6" s="26"/>
      <c r="BA6" s="26"/>
      <c r="BB6" s="26"/>
      <c r="BC6" s="26"/>
      <c r="BD6" s="26"/>
      <c r="BE6" s="26"/>
      <c r="BF6" s="26"/>
    </row>
    <row r="7" spans="1:65" ht="17.25" customHeight="1" x14ac:dyDescent="0.2">
      <c r="AO7" s="22" t="str">
        <f>КПК0113242!AO7</f>
        <v>Розпорядження міського голови</v>
      </c>
      <c r="AP7" s="22"/>
      <c r="AQ7" s="22"/>
      <c r="AR7" s="22"/>
      <c r="AS7" s="22"/>
      <c r="AT7" s="22"/>
      <c r="AU7" s="22"/>
      <c r="AV7" s="22"/>
      <c r="AW7" s="22"/>
      <c r="AX7" s="22"/>
      <c r="AY7" s="22"/>
      <c r="AZ7" s="22"/>
      <c r="BA7" s="22"/>
      <c r="BB7" s="22"/>
      <c r="BC7" s="22"/>
      <c r="BD7" s="22"/>
      <c r="BE7" s="22"/>
      <c r="BF7" s="22"/>
      <c r="BM7" s="2"/>
    </row>
    <row r="8" spans="1:65" ht="9.75" customHeight="1" x14ac:dyDescent="0.2">
      <c r="AO8" s="41" t="s">
        <v>67</v>
      </c>
      <c r="AP8" s="24"/>
      <c r="AQ8" s="24"/>
      <c r="AR8" s="24"/>
      <c r="AS8" s="24"/>
      <c r="AT8" s="24"/>
      <c r="AU8" s="24"/>
      <c r="AV8" s="24"/>
      <c r="AW8" s="24"/>
      <c r="AX8" s="24"/>
      <c r="AY8" s="24"/>
      <c r="AZ8" s="24"/>
      <c r="BA8" s="24"/>
      <c r="BB8" s="24"/>
      <c r="BC8" s="24"/>
      <c r="BD8" s="24"/>
      <c r="BE8" s="24"/>
      <c r="BF8" s="24"/>
    </row>
    <row r="9" spans="1:65" ht="15.95" customHeight="1" x14ac:dyDescent="0.2">
      <c r="AO9" s="26" t="s">
        <v>2</v>
      </c>
      <c r="AP9" s="26"/>
      <c r="AQ9" s="26"/>
      <c r="AR9" s="26"/>
      <c r="AS9" s="26"/>
      <c r="AT9" s="26"/>
      <c r="AU9" s="26"/>
      <c r="AV9" s="26"/>
      <c r="AW9" s="26"/>
      <c r="AX9" s="26"/>
      <c r="AY9" s="26"/>
      <c r="AZ9" s="26"/>
      <c r="BA9" s="26"/>
      <c r="BB9" s="26"/>
      <c r="BC9" s="26"/>
      <c r="BD9" s="26"/>
      <c r="BE9" s="26"/>
      <c r="BF9" s="26"/>
    </row>
    <row r="10" spans="1:65" ht="15.95" customHeight="1" x14ac:dyDescent="0.2">
      <c r="AO10" s="42" t="str">
        <f>КПК0113242!AO10</f>
        <v>від 25 січня 2019 року  № 20</v>
      </c>
      <c r="AP10" s="42"/>
      <c r="AQ10" s="42"/>
      <c r="AR10" s="42"/>
      <c r="AS10" s="42"/>
      <c r="AT10" s="42"/>
      <c r="AU10" s="42"/>
      <c r="AV10" s="42"/>
      <c r="AW10" s="42"/>
      <c r="AX10" s="42"/>
      <c r="AY10" s="42"/>
      <c r="AZ10" s="42"/>
      <c r="BA10" s="42"/>
      <c r="BB10" s="42"/>
      <c r="BC10" s="42"/>
      <c r="BD10" s="42"/>
      <c r="BE10" s="42"/>
      <c r="BF10" s="42"/>
    </row>
    <row r="13" spans="1:65" ht="15.75" customHeight="1" x14ac:dyDescent="0.2">
      <c r="A13" s="43" t="s">
        <v>29</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row>
    <row r="14" spans="1:65" ht="15.75" customHeight="1" x14ac:dyDescent="0.2">
      <c r="A14" s="43" t="s">
        <v>73</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35">
        <v>1</v>
      </c>
      <c r="B16" s="35"/>
      <c r="C16" s="16"/>
      <c r="D16" s="36" t="s">
        <v>66</v>
      </c>
      <c r="E16" s="37"/>
      <c r="F16" s="37"/>
      <c r="G16" s="37"/>
      <c r="H16" s="37"/>
      <c r="I16" s="37"/>
      <c r="J16" s="37"/>
      <c r="K16" s="16"/>
      <c r="L16" s="38" t="str">
        <f>КПК0113242!L16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row>
    <row r="17" spans="1:64" ht="15.95" customHeight="1" x14ac:dyDescent="0.2">
      <c r="A17" s="9"/>
      <c r="B17" s="9"/>
      <c r="C17" s="9"/>
      <c r="D17" s="39" t="s">
        <v>30</v>
      </c>
      <c r="E17" s="39"/>
      <c r="F17" s="39"/>
      <c r="G17" s="39"/>
      <c r="H17" s="39"/>
      <c r="I17" s="39"/>
      <c r="J17" s="39"/>
      <c r="K17" s="9"/>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35" t="s">
        <v>10</v>
      </c>
      <c r="B19" s="35"/>
      <c r="C19" s="16"/>
      <c r="D19" s="36" t="s">
        <v>76</v>
      </c>
      <c r="E19" s="37"/>
      <c r="F19" s="37"/>
      <c r="G19" s="37"/>
      <c r="H19" s="37"/>
      <c r="I19" s="37"/>
      <c r="J19" s="37"/>
      <c r="K19" s="16"/>
      <c r="L19" s="38" t="str">
        <f>КПК0113242!L19</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row>
    <row r="20" spans="1:64" ht="15.95" customHeight="1" x14ac:dyDescent="0.2">
      <c r="A20" s="9"/>
      <c r="B20" s="9"/>
      <c r="C20" s="9"/>
      <c r="D20" s="39" t="s">
        <v>30</v>
      </c>
      <c r="E20" s="39"/>
      <c r="F20" s="39"/>
      <c r="G20" s="39"/>
      <c r="H20" s="39"/>
      <c r="I20" s="39"/>
      <c r="J20" s="39"/>
      <c r="K20" s="9"/>
      <c r="L20" s="40" t="s">
        <v>4</v>
      </c>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27.95" customHeight="1" x14ac:dyDescent="0.2">
      <c r="A22" s="35">
        <v>3</v>
      </c>
      <c r="B22" s="35"/>
      <c r="C22" s="16"/>
      <c r="D22" s="36" t="s">
        <v>85</v>
      </c>
      <c r="E22" s="37"/>
      <c r="F22" s="37"/>
      <c r="G22" s="37"/>
      <c r="H22" s="37"/>
      <c r="I22" s="37"/>
      <c r="J22" s="37"/>
      <c r="K22" s="16"/>
      <c r="L22" s="36" t="s">
        <v>87</v>
      </c>
      <c r="M22" s="37"/>
      <c r="N22" s="37"/>
      <c r="O22" s="37"/>
      <c r="P22" s="37"/>
      <c r="Q22" s="37"/>
      <c r="R22" s="37"/>
      <c r="S22" s="37"/>
      <c r="T22" s="37"/>
      <c r="U22" s="37"/>
      <c r="V22" s="37"/>
      <c r="W22" s="37"/>
      <c r="X22" s="37"/>
      <c r="Y22" s="37"/>
      <c r="Z22" s="37"/>
      <c r="AA22" s="37"/>
      <c r="AB22" s="37"/>
      <c r="AC22" s="38" t="s">
        <v>86</v>
      </c>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row>
    <row r="23" spans="1:64" ht="20.100000000000001" customHeight="1" x14ac:dyDescent="0.2">
      <c r="A23" s="9"/>
      <c r="B23" s="9"/>
      <c r="C23" s="9"/>
      <c r="D23" s="44" t="s">
        <v>30</v>
      </c>
      <c r="E23" s="44"/>
      <c r="F23" s="44"/>
      <c r="G23" s="44"/>
      <c r="H23" s="44"/>
      <c r="I23" s="44"/>
      <c r="J23" s="44"/>
      <c r="K23" s="9"/>
      <c r="L23" s="40" t="s">
        <v>31</v>
      </c>
      <c r="M23" s="40"/>
      <c r="N23" s="40"/>
      <c r="O23" s="40"/>
      <c r="P23" s="40"/>
      <c r="Q23" s="40"/>
      <c r="R23" s="40"/>
      <c r="S23" s="40"/>
      <c r="T23" s="40"/>
      <c r="U23" s="40"/>
      <c r="V23" s="40"/>
      <c r="W23" s="40"/>
      <c r="X23" s="40"/>
      <c r="Y23" s="40"/>
      <c r="Z23" s="40"/>
      <c r="AA23" s="40"/>
      <c r="AB23" s="40"/>
      <c r="AC23" s="40" t="s">
        <v>5</v>
      </c>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45" t="s">
        <v>6</v>
      </c>
      <c r="B25" s="45"/>
      <c r="C25" s="45"/>
      <c r="D25" s="45"/>
      <c r="E25" s="45"/>
      <c r="F25" s="45"/>
      <c r="G25" s="45"/>
      <c r="H25" s="45"/>
      <c r="I25" s="45"/>
      <c r="J25" s="45"/>
      <c r="K25" s="45"/>
      <c r="L25" s="45"/>
      <c r="M25" s="45"/>
      <c r="N25" s="45"/>
      <c r="O25" s="45"/>
      <c r="P25" s="45"/>
      <c r="Q25" s="45"/>
      <c r="R25" s="45"/>
      <c r="S25" s="45"/>
      <c r="T25" s="45"/>
      <c r="U25" s="46">
        <v>130460</v>
      </c>
      <c r="V25" s="46"/>
      <c r="W25" s="46"/>
      <c r="X25" s="46"/>
      <c r="Y25" s="46"/>
      <c r="Z25" s="46"/>
      <c r="AA25" s="46"/>
      <c r="AB25" s="46"/>
      <c r="AC25" s="46"/>
      <c r="AD25" s="46"/>
      <c r="AE25" s="47" t="s">
        <v>34</v>
      </c>
      <c r="AF25" s="47"/>
      <c r="AG25" s="47"/>
      <c r="AH25" s="47"/>
      <c r="AI25" s="47"/>
      <c r="AJ25" s="47"/>
      <c r="AK25" s="47"/>
      <c r="AL25" s="47"/>
      <c r="AM25" s="47"/>
      <c r="AN25" s="47"/>
      <c r="AO25" s="47"/>
      <c r="AP25" s="47"/>
      <c r="AQ25" s="47"/>
      <c r="AR25" s="47"/>
      <c r="AS25" s="46">
        <v>65230</v>
      </c>
      <c r="AT25" s="46"/>
      <c r="AU25" s="46"/>
      <c r="AV25" s="46"/>
      <c r="AW25" s="46"/>
      <c r="AX25" s="46"/>
      <c r="AY25" s="46"/>
      <c r="AZ25" s="46"/>
      <c r="BA25" s="46"/>
      <c r="BB25" s="46"/>
      <c r="BC25" s="4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46">
        <v>65230</v>
      </c>
      <c r="J26" s="46"/>
      <c r="K26" s="46"/>
      <c r="L26" s="46"/>
      <c r="M26" s="46"/>
      <c r="N26" s="46"/>
      <c r="O26" s="46"/>
      <c r="P26" s="46"/>
      <c r="Q26" s="46"/>
      <c r="R26" s="46"/>
      <c r="S26" s="4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22" t="s">
        <v>35</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row>
    <row r="29" spans="1:64" ht="43.5" customHeight="1" x14ac:dyDescent="0.2">
      <c r="A29" s="90" t="s">
        <v>207</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48" t="s">
        <v>37</v>
      </c>
      <c r="B31" s="48"/>
      <c r="C31" s="48"/>
      <c r="D31" s="48"/>
      <c r="E31" s="48"/>
      <c r="F31" s="48"/>
      <c r="G31" s="48"/>
      <c r="H31" s="48"/>
      <c r="I31" s="48"/>
      <c r="J31" s="48"/>
      <c r="K31" s="48"/>
      <c r="L31" s="104" t="s">
        <v>208</v>
      </c>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27.75" customHeight="1" x14ac:dyDescent="0.2">
      <c r="A34" s="49" t="s">
        <v>46</v>
      </c>
      <c r="B34" s="49"/>
      <c r="C34" s="49"/>
      <c r="D34" s="49"/>
      <c r="E34" s="49"/>
      <c r="F34" s="49"/>
      <c r="G34" s="50" t="s">
        <v>39</v>
      </c>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2"/>
    </row>
    <row r="35" spans="1:79" ht="15.75" x14ac:dyDescent="0.2">
      <c r="A35" s="53">
        <v>1</v>
      </c>
      <c r="B35" s="53"/>
      <c r="C35" s="53"/>
      <c r="D35" s="53"/>
      <c r="E35" s="53"/>
      <c r="F35" s="53"/>
      <c r="G35" s="50">
        <v>2</v>
      </c>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2"/>
    </row>
    <row r="36" spans="1:79" ht="10.5" hidden="1" customHeight="1" x14ac:dyDescent="0.2">
      <c r="A36" s="30" t="s">
        <v>14</v>
      </c>
      <c r="B36" s="30"/>
      <c r="C36" s="30"/>
      <c r="D36" s="30"/>
      <c r="E36" s="30"/>
      <c r="F36" s="30"/>
      <c r="G36" s="54" t="s">
        <v>15</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19</v>
      </c>
    </row>
    <row r="37" spans="1:79" x14ac:dyDescent="0.2">
      <c r="A37" s="30">
        <v>1</v>
      </c>
      <c r="B37" s="30"/>
      <c r="C37" s="30"/>
      <c r="D37" s="30"/>
      <c r="E37" s="30"/>
      <c r="F37" s="30"/>
      <c r="G37" s="111" t="s">
        <v>209</v>
      </c>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3"/>
      <c r="CA37" s="1" t="s">
        <v>20</v>
      </c>
    </row>
    <row r="38" spans="1:79" x14ac:dyDescent="0.2">
      <c r="A38" s="3"/>
      <c r="B38" s="3"/>
      <c r="C38" s="3"/>
      <c r="D38" s="3"/>
      <c r="E38" s="3"/>
      <c r="F38" s="3"/>
      <c r="G38" s="3"/>
      <c r="H38" s="3"/>
      <c r="I38" s="3"/>
      <c r="J38" s="3"/>
      <c r="K38" s="3"/>
      <c r="L38" s="3"/>
      <c r="M38" s="3"/>
      <c r="N38" s="3"/>
      <c r="O38" s="3"/>
      <c r="P38" s="3"/>
      <c r="Q38" s="3"/>
      <c r="R38" s="3"/>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79" ht="15.75" customHeight="1" x14ac:dyDescent="0.2">
      <c r="A39" s="22" t="s">
        <v>40</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row r="40" spans="1:79" ht="15" customHeight="1" x14ac:dyDescent="0.2">
      <c r="A40" s="62" t="s">
        <v>72</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7"/>
      <c r="BJ40" s="7"/>
      <c r="BK40" s="7"/>
      <c r="BL40" s="7"/>
    </row>
    <row r="41" spans="1:79" ht="15.95" customHeight="1" x14ac:dyDescent="0.2">
      <c r="A41" s="53" t="s">
        <v>46</v>
      </c>
      <c r="B41" s="53"/>
      <c r="C41" s="53"/>
      <c r="D41" s="63" t="s">
        <v>43</v>
      </c>
      <c r="E41" s="44"/>
      <c r="F41" s="44"/>
      <c r="G41" s="44"/>
      <c r="H41" s="44"/>
      <c r="I41" s="44"/>
      <c r="J41" s="44"/>
      <c r="K41" s="44"/>
      <c r="L41" s="44"/>
      <c r="M41" s="44"/>
      <c r="N41" s="44"/>
      <c r="O41" s="44"/>
      <c r="P41" s="44"/>
      <c r="Q41" s="44"/>
      <c r="R41" s="44"/>
      <c r="S41" s="44"/>
      <c r="T41" s="44"/>
      <c r="U41" s="44"/>
      <c r="V41" s="44"/>
      <c r="W41" s="44"/>
      <c r="X41" s="44"/>
      <c r="Y41" s="44"/>
      <c r="Z41" s="44"/>
      <c r="AA41" s="44"/>
      <c r="AB41" s="64"/>
      <c r="AC41" s="53" t="s">
        <v>47</v>
      </c>
      <c r="AD41" s="53"/>
      <c r="AE41" s="53"/>
      <c r="AF41" s="53"/>
      <c r="AG41" s="53"/>
      <c r="AH41" s="53"/>
      <c r="AI41" s="53"/>
      <c r="AJ41" s="53"/>
      <c r="AK41" s="53" t="s">
        <v>48</v>
      </c>
      <c r="AL41" s="53"/>
      <c r="AM41" s="53"/>
      <c r="AN41" s="53"/>
      <c r="AO41" s="53"/>
      <c r="AP41" s="53"/>
      <c r="AQ41" s="53"/>
      <c r="AR41" s="53"/>
      <c r="AS41" s="53" t="s">
        <v>44</v>
      </c>
      <c r="AT41" s="53"/>
      <c r="AU41" s="53"/>
      <c r="AV41" s="53"/>
      <c r="AW41" s="53"/>
      <c r="AX41" s="53"/>
      <c r="AY41" s="53"/>
      <c r="AZ41" s="53"/>
      <c r="BA41" s="53" t="s">
        <v>45</v>
      </c>
      <c r="BB41" s="53"/>
      <c r="BC41" s="53"/>
      <c r="BD41" s="53"/>
      <c r="BE41" s="53"/>
      <c r="BF41" s="53"/>
      <c r="BG41" s="53"/>
      <c r="BH41" s="53"/>
    </row>
    <row r="42" spans="1:79" ht="29.1" customHeight="1" x14ac:dyDescent="0.2">
      <c r="A42" s="53"/>
      <c r="B42" s="53"/>
      <c r="C42" s="53"/>
      <c r="D42" s="65"/>
      <c r="E42" s="66"/>
      <c r="F42" s="66"/>
      <c r="G42" s="66"/>
      <c r="H42" s="66"/>
      <c r="I42" s="66"/>
      <c r="J42" s="66"/>
      <c r="K42" s="66"/>
      <c r="L42" s="66"/>
      <c r="M42" s="66"/>
      <c r="N42" s="66"/>
      <c r="O42" s="66"/>
      <c r="P42" s="66"/>
      <c r="Q42" s="66"/>
      <c r="R42" s="66"/>
      <c r="S42" s="66"/>
      <c r="T42" s="66"/>
      <c r="U42" s="66"/>
      <c r="V42" s="66"/>
      <c r="W42" s="66"/>
      <c r="X42" s="66"/>
      <c r="Y42" s="66"/>
      <c r="Z42" s="66"/>
      <c r="AA42" s="66"/>
      <c r="AB42" s="67"/>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row>
    <row r="43" spans="1:79" ht="15.75" x14ac:dyDescent="0.2">
      <c r="A43" s="53">
        <v>1</v>
      </c>
      <c r="B43" s="53"/>
      <c r="C43" s="53"/>
      <c r="D43" s="59">
        <v>2</v>
      </c>
      <c r="E43" s="60"/>
      <c r="F43" s="60"/>
      <c r="G43" s="60"/>
      <c r="H43" s="60"/>
      <c r="I43" s="60"/>
      <c r="J43" s="60"/>
      <c r="K43" s="60"/>
      <c r="L43" s="60"/>
      <c r="M43" s="60"/>
      <c r="N43" s="60"/>
      <c r="O43" s="60"/>
      <c r="P43" s="60"/>
      <c r="Q43" s="60"/>
      <c r="R43" s="60"/>
      <c r="S43" s="60"/>
      <c r="T43" s="60"/>
      <c r="U43" s="60"/>
      <c r="V43" s="60"/>
      <c r="W43" s="60"/>
      <c r="X43" s="60"/>
      <c r="Y43" s="60"/>
      <c r="Z43" s="60"/>
      <c r="AA43" s="60"/>
      <c r="AB43" s="61"/>
      <c r="AC43" s="53">
        <v>3</v>
      </c>
      <c r="AD43" s="53"/>
      <c r="AE43" s="53"/>
      <c r="AF43" s="53"/>
      <c r="AG43" s="53"/>
      <c r="AH43" s="53"/>
      <c r="AI43" s="53"/>
      <c r="AJ43" s="53"/>
      <c r="AK43" s="53">
        <v>4</v>
      </c>
      <c r="AL43" s="53"/>
      <c r="AM43" s="53"/>
      <c r="AN43" s="53"/>
      <c r="AO43" s="53"/>
      <c r="AP43" s="53"/>
      <c r="AQ43" s="53"/>
      <c r="AR43" s="53"/>
      <c r="AS43" s="53">
        <v>5</v>
      </c>
      <c r="AT43" s="53"/>
      <c r="AU43" s="53"/>
      <c r="AV43" s="53"/>
      <c r="AW43" s="53"/>
      <c r="AX43" s="53"/>
      <c r="AY43" s="53"/>
      <c r="AZ43" s="53"/>
      <c r="BA43" s="53">
        <v>6</v>
      </c>
      <c r="BB43" s="53"/>
      <c r="BC43" s="53"/>
      <c r="BD43" s="53"/>
      <c r="BE43" s="53"/>
      <c r="BF43" s="53"/>
      <c r="BG43" s="53"/>
      <c r="BH43" s="53"/>
    </row>
    <row r="44" spans="1:79" s="5" customFormat="1" hidden="1" x14ac:dyDescent="0.2">
      <c r="A44" s="30" t="s">
        <v>14</v>
      </c>
      <c r="B44" s="30"/>
      <c r="C44" s="30"/>
      <c r="D44" s="73" t="s">
        <v>15</v>
      </c>
      <c r="E44" s="74"/>
      <c r="F44" s="74"/>
      <c r="G44" s="74"/>
      <c r="H44" s="74"/>
      <c r="I44" s="74"/>
      <c r="J44" s="74"/>
      <c r="K44" s="74"/>
      <c r="L44" s="74"/>
      <c r="M44" s="74"/>
      <c r="N44" s="74"/>
      <c r="O44" s="74"/>
      <c r="P44" s="74"/>
      <c r="Q44" s="74"/>
      <c r="R44" s="74"/>
      <c r="S44" s="74"/>
      <c r="T44" s="74"/>
      <c r="U44" s="74"/>
      <c r="V44" s="74"/>
      <c r="W44" s="74"/>
      <c r="X44" s="74"/>
      <c r="Y44" s="74"/>
      <c r="Z44" s="74"/>
      <c r="AA44" s="74"/>
      <c r="AB44" s="75"/>
      <c r="AC44" s="76" t="s">
        <v>16</v>
      </c>
      <c r="AD44" s="76"/>
      <c r="AE44" s="76"/>
      <c r="AF44" s="76"/>
      <c r="AG44" s="76"/>
      <c r="AH44" s="76"/>
      <c r="AI44" s="76"/>
      <c r="AJ44" s="76"/>
      <c r="AK44" s="76" t="s">
        <v>17</v>
      </c>
      <c r="AL44" s="76"/>
      <c r="AM44" s="76"/>
      <c r="AN44" s="76"/>
      <c r="AO44" s="76"/>
      <c r="AP44" s="76"/>
      <c r="AQ44" s="76"/>
      <c r="AR44" s="76"/>
      <c r="AS44" s="31" t="s">
        <v>41</v>
      </c>
      <c r="AT44" s="76"/>
      <c r="AU44" s="76"/>
      <c r="AV44" s="76"/>
      <c r="AW44" s="76"/>
      <c r="AX44" s="76"/>
      <c r="AY44" s="76"/>
      <c r="AZ44" s="76"/>
      <c r="BA44" s="31" t="s">
        <v>42</v>
      </c>
      <c r="BB44" s="76"/>
      <c r="BC44" s="76"/>
      <c r="BD44" s="76"/>
      <c r="BE44" s="76"/>
      <c r="BF44" s="76"/>
      <c r="BG44" s="76"/>
      <c r="BH44" s="76"/>
      <c r="CA44" s="5" t="s">
        <v>21</v>
      </c>
    </row>
    <row r="45" spans="1:79" s="5" customFormat="1" x14ac:dyDescent="0.2">
      <c r="A45" s="68"/>
      <c r="B45" s="68"/>
      <c r="C45" s="68"/>
      <c r="D45" s="69" t="s">
        <v>210</v>
      </c>
      <c r="E45" s="70"/>
      <c r="F45" s="70"/>
      <c r="G45" s="70"/>
      <c r="H45" s="70"/>
      <c r="I45" s="70"/>
      <c r="J45" s="70"/>
      <c r="K45" s="70"/>
      <c r="L45" s="70"/>
      <c r="M45" s="70"/>
      <c r="N45" s="70"/>
      <c r="O45" s="70"/>
      <c r="P45" s="70"/>
      <c r="Q45" s="70"/>
      <c r="R45" s="70"/>
      <c r="S45" s="70"/>
      <c r="T45" s="70"/>
      <c r="U45" s="70"/>
      <c r="V45" s="70"/>
      <c r="W45" s="70"/>
      <c r="X45" s="70"/>
      <c r="Y45" s="70"/>
      <c r="Z45" s="70"/>
      <c r="AA45" s="70"/>
      <c r="AB45" s="71"/>
      <c r="AC45" s="72">
        <v>65230</v>
      </c>
      <c r="AD45" s="72"/>
      <c r="AE45" s="72"/>
      <c r="AF45" s="72"/>
      <c r="AG45" s="72"/>
      <c r="AH45" s="72"/>
      <c r="AI45" s="72"/>
      <c r="AJ45" s="72"/>
      <c r="AK45" s="72">
        <v>65230</v>
      </c>
      <c r="AL45" s="72"/>
      <c r="AM45" s="72"/>
      <c r="AN45" s="72"/>
      <c r="AO45" s="72"/>
      <c r="AP45" s="72"/>
      <c r="AQ45" s="72"/>
      <c r="AR45" s="72"/>
      <c r="AS45" s="72"/>
      <c r="AT45" s="72"/>
      <c r="AU45" s="72"/>
      <c r="AV45" s="72"/>
      <c r="AW45" s="72"/>
      <c r="AX45" s="72"/>
      <c r="AY45" s="72"/>
      <c r="AZ45" s="72"/>
      <c r="BA45" s="72">
        <f>AC45+AK45</f>
        <v>130460</v>
      </c>
      <c r="BB45" s="72"/>
      <c r="BC45" s="72"/>
      <c r="BD45" s="72"/>
      <c r="BE45" s="72"/>
      <c r="BF45" s="72"/>
      <c r="BG45" s="72"/>
      <c r="BH45" s="72"/>
    </row>
    <row r="46" spans="1:79" s="5" customFormat="1" x14ac:dyDescent="0.2">
      <c r="A46" s="68"/>
      <c r="B46" s="68"/>
      <c r="C46" s="68"/>
      <c r="D46" s="69" t="s">
        <v>64</v>
      </c>
      <c r="E46" s="70"/>
      <c r="F46" s="70"/>
      <c r="G46" s="70"/>
      <c r="H46" s="70"/>
      <c r="I46" s="70"/>
      <c r="J46" s="70"/>
      <c r="K46" s="70"/>
      <c r="L46" s="70"/>
      <c r="M46" s="70"/>
      <c r="N46" s="70"/>
      <c r="O46" s="70"/>
      <c r="P46" s="70"/>
      <c r="Q46" s="70"/>
      <c r="R46" s="70"/>
      <c r="S46" s="70"/>
      <c r="T46" s="70"/>
      <c r="U46" s="70"/>
      <c r="V46" s="70"/>
      <c r="W46" s="70"/>
      <c r="X46" s="70"/>
      <c r="Y46" s="70"/>
      <c r="Z46" s="70"/>
      <c r="AA46" s="70"/>
      <c r="AB46" s="71"/>
      <c r="AC46" s="72">
        <f>AC45</f>
        <v>65230</v>
      </c>
      <c r="AD46" s="72"/>
      <c r="AE46" s="72"/>
      <c r="AF46" s="72"/>
      <c r="AG46" s="72"/>
      <c r="AH46" s="72"/>
      <c r="AI46" s="72"/>
      <c r="AJ46" s="72"/>
      <c r="AK46" s="72">
        <f>AK45</f>
        <v>65230</v>
      </c>
      <c r="AL46" s="72"/>
      <c r="AM46" s="72"/>
      <c r="AN46" s="72"/>
      <c r="AO46" s="72"/>
      <c r="AP46" s="72"/>
      <c r="AQ46" s="72"/>
      <c r="AR46" s="72"/>
      <c r="AS46" s="72"/>
      <c r="AT46" s="72"/>
      <c r="AU46" s="72"/>
      <c r="AV46" s="72"/>
      <c r="AW46" s="72"/>
      <c r="AX46" s="72"/>
      <c r="AY46" s="72"/>
      <c r="AZ46" s="72"/>
      <c r="BA46" s="72">
        <f>AC46+AK46</f>
        <v>130460</v>
      </c>
      <c r="BB46" s="72"/>
      <c r="BC46" s="72"/>
      <c r="BD46" s="72"/>
      <c r="BE46" s="72"/>
      <c r="BF46" s="72"/>
      <c r="BG46" s="72"/>
      <c r="BH46" s="72"/>
      <c r="CA46" s="5" t="s">
        <v>22</v>
      </c>
    </row>
    <row r="48" spans="1:79" ht="15.75" customHeight="1" x14ac:dyDescent="0.2">
      <c r="A48" s="22" t="s">
        <v>49</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row>
    <row r="49" spans="1:79" ht="15" customHeight="1" x14ac:dyDescent="0.2">
      <c r="A49" s="77" t="s">
        <v>72</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
      <c r="AX49" s="7"/>
      <c r="AY49" s="7"/>
      <c r="AZ49" s="7"/>
      <c r="BA49" s="7"/>
      <c r="BB49" s="7"/>
      <c r="BC49" s="7"/>
      <c r="BD49" s="7"/>
      <c r="BE49" s="7"/>
      <c r="BF49" s="7"/>
      <c r="BG49" s="7"/>
      <c r="BH49" s="7"/>
      <c r="BI49" s="7"/>
      <c r="BJ49" s="7"/>
      <c r="BK49" s="7"/>
      <c r="BL49" s="7"/>
    </row>
    <row r="50" spans="1:79" ht="15.95" customHeight="1" x14ac:dyDescent="0.2">
      <c r="A50" s="63" t="s">
        <v>11</v>
      </c>
      <c r="B50" s="44"/>
      <c r="C50" s="44"/>
      <c r="D50" s="44"/>
      <c r="E50" s="44"/>
      <c r="F50" s="44"/>
      <c r="G50" s="44"/>
      <c r="H50" s="44"/>
      <c r="I50" s="44"/>
      <c r="J50" s="44"/>
      <c r="K50" s="44"/>
      <c r="L50" s="44"/>
      <c r="M50" s="44"/>
      <c r="N50" s="44"/>
      <c r="O50" s="44"/>
      <c r="P50" s="44"/>
      <c r="Q50" s="44"/>
      <c r="R50" s="44"/>
      <c r="S50" s="44"/>
      <c r="T50" s="44"/>
      <c r="U50" s="44"/>
      <c r="V50" s="44"/>
      <c r="W50" s="44"/>
      <c r="X50" s="64"/>
      <c r="Y50" s="53" t="s">
        <v>47</v>
      </c>
      <c r="Z50" s="53"/>
      <c r="AA50" s="53"/>
      <c r="AB50" s="53"/>
      <c r="AC50" s="53"/>
      <c r="AD50" s="53"/>
      <c r="AE50" s="53"/>
      <c r="AF50" s="53"/>
      <c r="AG50" s="53" t="s">
        <v>48</v>
      </c>
      <c r="AH50" s="53"/>
      <c r="AI50" s="53"/>
      <c r="AJ50" s="53"/>
      <c r="AK50" s="53"/>
      <c r="AL50" s="53"/>
      <c r="AM50" s="53"/>
      <c r="AN50" s="53"/>
      <c r="AO50" s="53" t="s">
        <v>45</v>
      </c>
      <c r="AP50" s="53"/>
      <c r="AQ50" s="53"/>
      <c r="AR50" s="53"/>
      <c r="AS50" s="53"/>
      <c r="AT50" s="53"/>
      <c r="AU50" s="53"/>
      <c r="AV50" s="53"/>
    </row>
    <row r="51" spans="1:79" ht="29.1" customHeigh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7"/>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row>
    <row r="52" spans="1:79" ht="15.95" customHeight="1" x14ac:dyDescent="0.2">
      <c r="A52" s="59">
        <v>1</v>
      </c>
      <c r="B52" s="60"/>
      <c r="C52" s="60"/>
      <c r="D52" s="60"/>
      <c r="E52" s="60"/>
      <c r="F52" s="60"/>
      <c r="G52" s="60"/>
      <c r="H52" s="60"/>
      <c r="I52" s="60"/>
      <c r="J52" s="60"/>
      <c r="K52" s="60"/>
      <c r="L52" s="60"/>
      <c r="M52" s="60"/>
      <c r="N52" s="60"/>
      <c r="O52" s="60"/>
      <c r="P52" s="60"/>
      <c r="Q52" s="60"/>
      <c r="R52" s="60"/>
      <c r="S52" s="60"/>
      <c r="T52" s="60"/>
      <c r="U52" s="60"/>
      <c r="V52" s="60"/>
      <c r="W52" s="60"/>
      <c r="X52" s="61"/>
      <c r="Y52" s="53">
        <v>2</v>
      </c>
      <c r="Z52" s="53"/>
      <c r="AA52" s="53"/>
      <c r="AB52" s="53"/>
      <c r="AC52" s="53"/>
      <c r="AD52" s="53"/>
      <c r="AE52" s="53"/>
      <c r="AF52" s="53"/>
      <c r="AG52" s="53">
        <v>3</v>
      </c>
      <c r="AH52" s="53"/>
      <c r="AI52" s="53"/>
      <c r="AJ52" s="53"/>
      <c r="AK52" s="53"/>
      <c r="AL52" s="53"/>
      <c r="AM52" s="53"/>
      <c r="AN52" s="53"/>
      <c r="AO52" s="53">
        <v>4</v>
      </c>
      <c r="AP52" s="53"/>
      <c r="AQ52" s="53"/>
      <c r="AR52" s="53"/>
      <c r="AS52" s="53"/>
      <c r="AT52" s="53"/>
      <c r="AU52" s="53"/>
      <c r="AV52" s="53"/>
    </row>
    <row r="53" spans="1:79" ht="12.75" hidden="1" customHeight="1" x14ac:dyDescent="0.2">
      <c r="A53" s="54" t="s">
        <v>15</v>
      </c>
      <c r="B53" s="55"/>
      <c r="C53" s="55"/>
      <c r="D53" s="55"/>
      <c r="E53" s="55"/>
      <c r="F53" s="55"/>
      <c r="G53" s="55"/>
      <c r="H53" s="55"/>
      <c r="I53" s="55"/>
      <c r="J53" s="55"/>
      <c r="K53" s="55"/>
      <c r="L53" s="55"/>
      <c r="M53" s="55"/>
      <c r="N53" s="55"/>
      <c r="O53" s="55"/>
      <c r="P53" s="55"/>
      <c r="Q53" s="55"/>
      <c r="R53" s="55"/>
      <c r="S53" s="55"/>
      <c r="T53" s="55"/>
      <c r="U53" s="55"/>
      <c r="V53" s="55"/>
      <c r="W53" s="55"/>
      <c r="X53" s="56"/>
      <c r="Y53" s="76" t="s">
        <v>16</v>
      </c>
      <c r="Z53" s="76"/>
      <c r="AA53" s="76"/>
      <c r="AB53" s="76"/>
      <c r="AC53" s="76"/>
      <c r="AD53" s="76"/>
      <c r="AE53" s="76"/>
      <c r="AF53" s="76"/>
      <c r="AG53" s="76" t="s">
        <v>17</v>
      </c>
      <c r="AH53" s="76"/>
      <c r="AI53" s="76"/>
      <c r="AJ53" s="76"/>
      <c r="AK53" s="76"/>
      <c r="AL53" s="76"/>
      <c r="AM53" s="76"/>
      <c r="AN53" s="76"/>
      <c r="AO53" s="76" t="s">
        <v>18</v>
      </c>
      <c r="AP53" s="76"/>
      <c r="AQ53" s="76"/>
      <c r="AR53" s="76"/>
      <c r="AS53" s="76"/>
      <c r="AT53" s="76"/>
      <c r="AU53" s="76"/>
      <c r="AV53" s="76"/>
      <c r="CA53" s="1" t="s">
        <v>23</v>
      </c>
    </row>
    <row r="54" spans="1:79" s="5" customFormat="1" ht="12.75" customHeight="1" x14ac:dyDescent="0.2">
      <c r="A54" s="69" t="s">
        <v>45</v>
      </c>
      <c r="B54" s="70"/>
      <c r="C54" s="70"/>
      <c r="D54" s="70"/>
      <c r="E54" s="70"/>
      <c r="F54" s="70"/>
      <c r="G54" s="70"/>
      <c r="H54" s="70"/>
      <c r="I54" s="70"/>
      <c r="J54" s="70"/>
      <c r="K54" s="70"/>
      <c r="L54" s="70"/>
      <c r="M54" s="70"/>
      <c r="N54" s="70"/>
      <c r="O54" s="70"/>
      <c r="P54" s="70"/>
      <c r="Q54" s="70"/>
      <c r="R54" s="70"/>
      <c r="S54" s="70"/>
      <c r="T54" s="70"/>
      <c r="U54" s="70"/>
      <c r="V54" s="70"/>
      <c r="W54" s="70"/>
      <c r="X54" s="71"/>
      <c r="Y54" s="72"/>
      <c r="Z54" s="72"/>
      <c r="AA54" s="72"/>
      <c r="AB54" s="72"/>
      <c r="AC54" s="72"/>
      <c r="AD54" s="72"/>
      <c r="AE54" s="72"/>
      <c r="AF54" s="72"/>
      <c r="AG54" s="72"/>
      <c r="AH54" s="72"/>
      <c r="AI54" s="72"/>
      <c r="AJ54" s="72"/>
      <c r="AK54" s="72"/>
      <c r="AL54" s="72"/>
      <c r="AM54" s="72"/>
      <c r="AN54" s="72"/>
      <c r="AO54" s="72">
        <f>Y54+AG54</f>
        <v>0</v>
      </c>
      <c r="AP54" s="72"/>
      <c r="AQ54" s="72"/>
      <c r="AR54" s="72"/>
      <c r="AS54" s="72"/>
      <c r="AT54" s="72"/>
      <c r="AU54" s="72"/>
      <c r="AV54" s="72"/>
      <c r="CA54" s="5" t="s">
        <v>24</v>
      </c>
    </row>
    <row r="56" spans="1:79" ht="15.75" customHeight="1" x14ac:dyDescent="0.2">
      <c r="A56" s="48" t="s">
        <v>50</v>
      </c>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row>
    <row r="57" spans="1:79" ht="30" customHeight="1" x14ac:dyDescent="0.2">
      <c r="A57" s="53" t="s">
        <v>46</v>
      </c>
      <c r="B57" s="53"/>
      <c r="C57" s="53"/>
      <c r="D57" s="53"/>
      <c r="E57" s="53"/>
      <c r="F57" s="53"/>
      <c r="G57" s="59" t="s">
        <v>51</v>
      </c>
      <c r="H57" s="60"/>
      <c r="I57" s="60"/>
      <c r="J57" s="60"/>
      <c r="K57" s="60"/>
      <c r="L57" s="60"/>
      <c r="M57" s="60"/>
      <c r="N57" s="60"/>
      <c r="O57" s="60"/>
      <c r="P57" s="60"/>
      <c r="Q57" s="60"/>
      <c r="R57" s="60"/>
      <c r="S57" s="60"/>
      <c r="T57" s="60"/>
      <c r="U57" s="60"/>
      <c r="V57" s="60"/>
      <c r="W57" s="60"/>
      <c r="X57" s="60"/>
      <c r="Y57" s="61"/>
      <c r="Z57" s="53" t="s">
        <v>8</v>
      </c>
      <c r="AA57" s="53"/>
      <c r="AB57" s="53"/>
      <c r="AC57" s="53"/>
      <c r="AD57" s="53"/>
      <c r="AE57" s="53" t="s">
        <v>7</v>
      </c>
      <c r="AF57" s="53"/>
      <c r="AG57" s="53"/>
      <c r="AH57" s="53"/>
      <c r="AI57" s="53"/>
      <c r="AJ57" s="53"/>
      <c r="AK57" s="53"/>
      <c r="AL57" s="53"/>
      <c r="AM57" s="53"/>
      <c r="AN57" s="53"/>
      <c r="AO57" s="59" t="s">
        <v>47</v>
      </c>
      <c r="AP57" s="60"/>
      <c r="AQ57" s="60"/>
      <c r="AR57" s="60"/>
      <c r="AS57" s="60"/>
      <c r="AT57" s="60"/>
      <c r="AU57" s="60"/>
      <c r="AV57" s="61"/>
      <c r="AW57" s="59" t="s">
        <v>48</v>
      </c>
      <c r="AX57" s="60"/>
      <c r="AY57" s="60"/>
      <c r="AZ57" s="60"/>
      <c r="BA57" s="60"/>
      <c r="BB57" s="60"/>
      <c r="BC57" s="60"/>
      <c r="BD57" s="61"/>
      <c r="BE57" s="59" t="s">
        <v>45</v>
      </c>
      <c r="BF57" s="60"/>
      <c r="BG57" s="60"/>
      <c r="BH57" s="60"/>
      <c r="BI57" s="60"/>
      <c r="BJ57" s="60"/>
      <c r="BK57" s="60"/>
      <c r="BL57" s="61"/>
    </row>
    <row r="58" spans="1:79" ht="15.75" customHeight="1" x14ac:dyDescent="0.2">
      <c r="A58" s="53">
        <v>1</v>
      </c>
      <c r="B58" s="53"/>
      <c r="C58" s="53"/>
      <c r="D58" s="53"/>
      <c r="E58" s="53"/>
      <c r="F58" s="53"/>
      <c r="G58" s="59">
        <v>2</v>
      </c>
      <c r="H58" s="60"/>
      <c r="I58" s="60"/>
      <c r="J58" s="60"/>
      <c r="K58" s="60"/>
      <c r="L58" s="60"/>
      <c r="M58" s="60"/>
      <c r="N58" s="60"/>
      <c r="O58" s="60"/>
      <c r="P58" s="60"/>
      <c r="Q58" s="60"/>
      <c r="R58" s="60"/>
      <c r="S58" s="60"/>
      <c r="T58" s="60"/>
      <c r="U58" s="60"/>
      <c r="V58" s="60"/>
      <c r="W58" s="60"/>
      <c r="X58" s="60"/>
      <c r="Y58" s="61"/>
      <c r="Z58" s="53">
        <v>3</v>
      </c>
      <c r="AA58" s="53"/>
      <c r="AB58" s="53"/>
      <c r="AC58" s="53"/>
      <c r="AD58" s="53"/>
      <c r="AE58" s="53">
        <v>4</v>
      </c>
      <c r="AF58" s="53"/>
      <c r="AG58" s="53"/>
      <c r="AH58" s="53"/>
      <c r="AI58" s="53"/>
      <c r="AJ58" s="53"/>
      <c r="AK58" s="53"/>
      <c r="AL58" s="53"/>
      <c r="AM58" s="53"/>
      <c r="AN58" s="53"/>
      <c r="AO58" s="53">
        <v>5</v>
      </c>
      <c r="AP58" s="53"/>
      <c r="AQ58" s="53"/>
      <c r="AR58" s="53"/>
      <c r="AS58" s="53"/>
      <c r="AT58" s="53"/>
      <c r="AU58" s="53"/>
      <c r="AV58" s="53"/>
      <c r="AW58" s="53">
        <v>6</v>
      </c>
      <c r="AX58" s="53"/>
      <c r="AY58" s="53"/>
      <c r="AZ58" s="53"/>
      <c r="BA58" s="53"/>
      <c r="BB58" s="53"/>
      <c r="BC58" s="53"/>
      <c r="BD58" s="53"/>
      <c r="BE58" s="53">
        <v>7</v>
      </c>
      <c r="BF58" s="53"/>
      <c r="BG58" s="53"/>
      <c r="BH58" s="53"/>
      <c r="BI58" s="53"/>
      <c r="BJ58" s="53"/>
      <c r="BK58" s="53"/>
      <c r="BL58" s="53"/>
    </row>
    <row r="59" spans="1:79" ht="12.75" hidden="1" customHeight="1" x14ac:dyDescent="0.2">
      <c r="A59" s="30" t="s">
        <v>55</v>
      </c>
      <c r="B59" s="30"/>
      <c r="C59" s="30"/>
      <c r="D59" s="30"/>
      <c r="E59" s="30"/>
      <c r="F59" s="30"/>
      <c r="G59" s="54" t="s">
        <v>15</v>
      </c>
      <c r="H59" s="55"/>
      <c r="I59" s="55"/>
      <c r="J59" s="55"/>
      <c r="K59" s="55"/>
      <c r="L59" s="55"/>
      <c r="M59" s="55"/>
      <c r="N59" s="55"/>
      <c r="O59" s="55"/>
      <c r="P59" s="55"/>
      <c r="Q59" s="55"/>
      <c r="R59" s="55"/>
      <c r="S59" s="55"/>
      <c r="T59" s="55"/>
      <c r="U59" s="55"/>
      <c r="V59" s="55"/>
      <c r="W59" s="55"/>
      <c r="X59" s="55"/>
      <c r="Y59" s="56"/>
      <c r="Z59" s="30" t="s">
        <v>27</v>
      </c>
      <c r="AA59" s="30"/>
      <c r="AB59" s="30"/>
      <c r="AC59" s="30"/>
      <c r="AD59" s="30"/>
      <c r="AE59" s="78" t="s">
        <v>53</v>
      </c>
      <c r="AF59" s="78"/>
      <c r="AG59" s="78"/>
      <c r="AH59" s="78"/>
      <c r="AI59" s="78"/>
      <c r="AJ59" s="78"/>
      <c r="AK59" s="78"/>
      <c r="AL59" s="78"/>
      <c r="AM59" s="78"/>
      <c r="AN59" s="54"/>
      <c r="AO59" s="76" t="s">
        <v>16</v>
      </c>
      <c r="AP59" s="76"/>
      <c r="AQ59" s="76"/>
      <c r="AR59" s="76"/>
      <c r="AS59" s="76"/>
      <c r="AT59" s="76"/>
      <c r="AU59" s="76"/>
      <c r="AV59" s="76"/>
      <c r="AW59" s="76" t="s">
        <v>52</v>
      </c>
      <c r="AX59" s="76"/>
      <c r="AY59" s="76"/>
      <c r="AZ59" s="76"/>
      <c r="BA59" s="76"/>
      <c r="BB59" s="76"/>
      <c r="BC59" s="76"/>
      <c r="BD59" s="76"/>
      <c r="BE59" s="76" t="s">
        <v>18</v>
      </c>
      <c r="BF59" s="76"/>
      <c r="BG59" s="76"/>
      <c r="BH59" s="76"/>
      <c r="BI59" s="76"/>
      <c r="BJ59" s="76"/>
      <c r="BK59" s="76"/>
      <c r="BL59" s="76"/>
      <c r="CA59" s="1" t="s">
        <v>25</v>
      </c>
    </row>
    <row r="60" spans="1:79" ht="26.25" customHeight="1" x14ac:dyDescent="0.2">
      <c r="A60" s="30">
        <v>1</v>
      </c>
      <c r="B60" s="30"/>
      <c r="C60" s="30"/>
      <c r="D60" s="30"/>
      <c r="E60" s="30"/>
      <c r="F60" s="30"/>
      <c r="G60" s="27" t="s">
        <v>211</v>
      </c>
      <c r="H60" s="28"/>
      <c r="I60" s="28"/>
      <c r="J60" s="28"/>
      <c r="K60" s="28"/>
      <c r="L60" s="28"/>
      <c r="M60" s="28"/>
      <c r="N60" s="28"/>
      <c r="O60" s="28"/>
      <c r="P60" s="28"/>
      <c r="Q60" s="28"/>
      <c r="R60" s="28"/>
      <c r="S60" s="28"/>
      <c r="T60" s="28"/>
      <c r="U60" s="28"/>
      <c r="V60" s="28"/>
      <c r="W60" s="28"/>
      <c r="X60" s="28"/>
      <c r="Y60" s="29"/>
      <c r="Z60" s="31" t="s">
        <v>144</v>
      </c>
      <c r="AA60" s="31"/>
      <c r="AB60" s="31"/>
      <c r="AC60" s="31"/>
      <c r="AD60" s="31"/>
      <c r="AE60" s="32" t="s">
        <v>203</v>
      </c>
      <c r="AF60" s="32"/>
      <c r="AG60" s="32"/>
      <c r="AH60" s="32"/>
      <c r="AI60" s="32"/>
      <c r="AJ60" s="32"/>
      <c r="AK60" s="32"/>
      <c r="AL60" s="32"/>
      <c r="AM60" s="32"/>
      <c r="AN60" s="27"/>
      <c r="AO60" s="33">
        <f>AC46</f>
        <v>65230</v>
      </c>
      <c r="AP60" s="33"/>
      <c r="AQ60" s="33"/>
      <c r="AR60" s="33"/>
      <c r="AS60" s="33"/>
      <c r="AT60" s="33"/>
      <c r="AU60" s="33"/>
      <c r="AV60" s="33"/>
      <c r="AW60" s="33">
        <f>AK45</f>
        <v>65230</v>
      </c>
      <c r="AX60" s="33"/>
      <c r="AY60" s="33"/>
      <c r="AZ60" s="33"/>
      <c r="BA60" s="33"/>
      <c r="BB60" s="33"/>
      <c r="BC60" s="33"/>
      <c r="BD60" s="33"/>
      <c r="BE60" s="33">
        <f>AO60+AW60</f>
        <v>130460</v>
      </c>
      <c r="BF60" s="33"/>
      <c r="BG60" s="33"/>
      <c r="BH60" s="33"/>
      <c r="BI60" s="33"/>
      <c r="BJ60" s="33"/>
      <c r="BK60" s="33"/>
      <c r="BL60" s="33"/>
    </row>
    <row r="61" spans="1:79" ht="25.5" customHeight="1" x14ac:dyDescent="0.2">
      <c r="A61" s="30">
        <v>2</v>
      </c>
      <c r="B61" s="30"/>
      <c r="C61" s="30"/>
      <c r="D61" s="30"/>
      <c r="E61" s="30"/>
      <c r="F61" s="30"/>
      <c r="G61" s="27" t="s">
        <v>212</v>
      </c>
      <c r="H61" s="28"/>
      <c r="I61" s="28"/>
      <c r="J61" s="28"/>
      <c r="K61" s="28"/>
      <c r="L61" s="28"/>
      <c r="M61" s="28"/>
      <c r="N61" s="28"/>
      <c r="O61" s="28"/>
      <c r="P61" s="28"/>
      <c r="Q61" s="28"/>
      <c r="R61" s="28"/>
      <c r="S61" s="28"/>
      <c r="T61" s="28"/>
      <c r="U61" s="28"/>
      <c r="V61" s="28"/>
      <c r="W61" s="28"/>
      <c r="X61" s="28"/>
      <c r="Y61" s="29"/>
      <c r="Z61" s="31" t="s">
        <v>205</v>
      </c>
      <c r="AA61" s="31"/>
      <c r="AB61" s="31"/>
      <c r="AC61" s="31"/>
      <c r="AD61" s="31"/>
      <c r="AE61" s="32" t="s">
        <v>206</v>
      </c>
      <c r="AF61" s="32"/>
      <c r="AG61" s="32"/>
      <c r="AH61" s="32"/>
      <c r="AI61" s="32"/>
      <c r="AJ61" s="32"/>
      <c r="AK61" s="32"/>
      <c r="AL61" s="32"/>
      <c r="AM61" s="32"/>
      <c r="AN61" s="27"/>
      <c r="AO61" s="33">
        <v>12</v>
      </c>
      <c r="AP61" s="33"/>
      <c r="AQ61" s="33"/>
      <c r="AR61" s="33"/>
      <c r="AS61" s="33"/>
      <c r="AT61" s="33"/>
      <c r="AU61" s="33"/>
      <c r="AV61" s="33"/>
      <c r="AW61" s="33">
        <v>12</v>
      </c>
      <c r="AX61" s="33"/>
      <c r="AY61" s="33"/>
      <c r="AZ61" s="33"/>
      <c r="BA61" s="33"/>
      <c r="BB61" s="33"/>
      <c r="BC61" s="33"/>
      <c r="BD61" s="33"/>
      <c r="BE61" s="33">
        <v>12</v>
      </c>
      <c r="BF61" s="33"/>
      <c r="BG61" s="33"/>
      <c r="BH61" s="33"/>
      <c r="BI61" s="33"/>
      <c r="BJ61" s="33"/>
      <c r="BK61" s="33"/>
      <c r="BL61" s="33"/>
    </row>
    <row r="62" spans="1:79" ht="12.75" customHeight="1" x14ac:dyDescent="0.2">
      <c r="A62" s="30">
        <v>3</v>
      </c>
      <c r="B62" s="30"/>
      <c r="C62" s="30"/>
      <c r="D62" s="30"/>
      <c r="E62" s="30"/>
      <c r="F62" s="30"/>
      <c r="G62" s="27" t="s">
        <v>165</v>
      </c>
      <c r="H62" s="28"/>
      <c r="I62" s="28"/>
      <c r="J62" s="28"/>
      <c r="K62" s="28"/>
      <c r="L62" s="28"/>
      <c r="M62" s="28"/>
      <c r="N62" s="28"/>
      <c r="O62" s="28"/>
      <c r="P62" s="28"/>
      <c r="Q62" s="28"/>
      <c r="R62" s="28"/>
      <c r="S62" s="28"/>
      <c r="T62" s="28"/>
      <c r="U62" s="28"/>
      <c r="V62" s="28"/>
      <c r="W62" s="28"/>
      <c r="X62" s="28"/>
      <c r="Y62" s="29"/>
      <c r="Z62" s="31" t="s">
        <v>144</v>
      </c>
      <c r="AA62" s="31"/>
      <c r="AB62" s="31"/>
      <c r="AC62" s="31"/>
      <c r="AD62" s="31"/>
      <c r="AE62" s="32" t="s">
        <v>206</v>
      </c>
      <c r="AF62" s="32"/>
      <c r="AG62" s="32"/>
      <c r="AH62" s="32"/>
      <c r="AI62" s="32"/>
      <c r="AJ62" s="32"/>
      <c r="AK62" s="32"/>
      <c r="AL62" s="32"/>
      <c r="AM62" s="32"/>
      <c r="AN62" s="27"/>
      <c r="AO62" s="33">
        <f>ROUND(AO60/AO61, 2)</f>
        <v>5435.83</v>
      </c>
      <c r="AP62" s="33"/>
      <c r="AQ62" s="33"/>
      <c r="AR62" s="33"/>
      <c r="AS62" s="33"/>
      <c r="AT62" s="33"/>
      <c r="AU62" s="33"/>
      <c r="AV62" s="33"/>
      <c r="AW62" s="33">
        <f>ROUND(AW60/AW61, 2)</f>
        <v>5435.83</v>
      </c>
      <c r="AX62" s="33"/>
      <c r="AY62" s="33"/>
      <c r="AZ62" s="33"/>
      <c r="BA62" s="33"/>
      <c r="BB62" s="33"/>
      <c r="BC62" s="33"/>
      <c r="BD62" s="33"/>
      <c r="BE62" s="33">
        <f t="shared" ref="BE62" si="0">AO62+AW62</f>
        <v>10871.66</v>
      </c>
      <c r="BF62" s="33"/>
      <c r="BG62" s="33"/>
      <c r="BH62" s="33"/>
      <c r="BI62" s="33"/>
      <c r="BJ62" s="33"/>
      <c r="BK62" s="33"/>
      <c r="BL62" s="33"/>
      <c r="CA62" s="1" t="s">
        <v>26</v>
      </c>
    </row>
    <row r="63" spans="1:79" x14ac:dyDescent="0.2">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row>
    <row r="65" spans="1:59" ht="16.5" customHeight="1" x14ac:dyDescent="0.2">
      <c r="A65" s="79" t="s">
        <v>68</v>
      </c>
      <c r="B65" s="80"/>
      <c r="C65" s="80"/>
      <c r="D65" s="80"/>
      <c r="E65" s="80"/>
      <c r="F65" s="80"/>
      <c r="G65" s="80"/>
      <c r="H65" s="80"/>
      <c r="I65" s="80"/>
      <c r="J65" s="80"/>
      <c r="K65" s="80"/>
      <c r="L65" s="80"/>
      <c r="M65" s="80"/>
      <c r="N65" s="80"/>
      <c r="O65" s="80"/>
      <c r="P65" s="80"/>
      <c r="Q65" s="80"/>
      <c r="R65" s="80"/>
      <c r="S65" s="80"/>
      <c r="T65" s="80"/>
      <c r="U65" s="80"/>
      <c r="V65" s="80"/>
      <c r="W65" s="81"/>
      <c r="X65" s="81"/>
      <c r="Y65" s="81"/>
      <c r="Z65" s="81"/>
      <c r="AA65" s="81"/>
      <c r="AB65" s="81"/>
      <c r="AC65" s="81"/>
      <c r="AD65" s="81"/>
      <c r="AE65" s="81"/>
      <c r="AF65" s="81"/>
      <c r="AG65" s="81"/>
      <c r="AH65" s="81"/>
      <c r="AI65" s="81"/>
      <c r="AJ65" s="81"/>
      <c r="AK65" s="81"/>
      <c r="AL65" s="81"/>
      <c r="AM65" s="81"/>
      <c r="AN65" s="6"/>
      <c r="AO65" s="41" t="s">
        <v>70</v>
      </c>
      <c r="AP65" s="24"/>
      <c r="AQ65" s="24"/>
      <c r="AR65" s="24"/>
      <c r="AS65" s="24"/>
      <c r="AT65" s="24"/>
      <c r="AU65" s="24"/>
      <c r="AV65" s="24"/>
      <c r="AW65" s="24"/>
      <c r="AX65" s="24"/>
      <c r="AY65" s="24"/>
      <c r="AZ65" s="24"/>
      <c r="BA65" s="24"/>
      <c r="BB65" s="24"/>
      <c r="BC65" s="24"/>
      <c r="BD65" s="24"/>
      <c r="BE65" s="24"/>
      <c r="BF65" s="24"/>
      <c r="BG65" s="24"/>
    </row>
    <row r="66" spans="1:59" x14ac:dyDescent="0.2">
      <c r="W66" s="82" t="s">
        <v>12</v>
      </c>
      <c r="X66" s="82"/>
      <c r="Y66" s="82"/>
      <c r="Z66" s="82"/>
      <c r="AA66" s="82"/>
      <c r="AB66" s="82"/>
      <c r="AC66" s="82"/>
      <c r="AD66" s="82"/>
      <c r="AE66" s="82"/>
      <c r="AF66" s="82"/>
      <c r="AG66" s="82"/>
      <c r="AH66" s="82"/>
      <c r="AI66" s="82"/>
      <c r="AJ66" s="82"/>
      <c r="AK66" s="82"/>
      <c r="AL66" s="82"/>
      <c r="AM66" s="82"/>
      <c r="AO66" s="82" t="s">
        <v>13</v>
      </c>
      <c r="AP66" s="82"/>
      <c r="AQ66" s="82"/>
      <c r="AR66" s="82"/>
      <c r="AS66" s="82"/>
      <c r="AT66" s="82"/>
      <c r="AU66" s="82"/>
      <c r="AV66" s="82"/>
      <c r="AW66" s="82"/>
      <c r="AX66" s="82"/>
      <c r="AY66" s="82"/>
      <c r="AZ66" s="82"/>
      <c r="BA66" s="82"/>
      <c r="BB66" s="82"/>
      <c r="BC66" s="82"/>
      <c r="BD66" s="82"/>
      <c r="BE66" s="82"/>
      <c r="BF66" s="82"/>
      <c r="BG66" s="82"/>
    </row>
    <row r="67" spans="1:59" ht="15.75" customHeight="1" x14ac:dyDescent="0.2">
      <c r="A67" s="40" t="s">
        <v>9</v>
      </c>
      <c r="B67" s="40"/>
      <c r="C67" s="40"/>
      <c r="D67" s="40"/>
      <c r="E67" s="40"/>
      <c r="F67" s="40"/>
    </row>
    <row r="69" spans="1:59" ht="15.75" customHeight="1" x14ac:dyDescent="0.2">
      <c r="A69" s="79" t="s">
        <v>69</v>
      </c>
      <c r="B69" s="80"/>
      <c r="C69" s="80"/>
      <c r="D69" s="80"/>
      <c r="E69" s="80"/>
      <c r="F69" s="80"/>
      <c r="G69" s="80"/>
      <c r="H69" s="80"/>
      <c r="I69" s="80"/>
      <c r="J69" s="80"/>
      <c r="K69" s="80"/>
      <c r="L69" s="80"/>
      <c r="M69" s="80"/>
      <c r="N69" s="80"/>
      <c r="O69" s="80"/>
      <c r="P69" s="80"/>
      <c r="Q69" s="80"/>
      <c r="R69" s="80"/>
      <c r="S69" s="80"/>
      <c r="T69" s="80"/>
      <c r="U69" s="80"/>
      <c r="V69" s="80"/>
      <c r="W69" s="81"/>
      <c r="X69" s="81"/>
      <c r="Y69" s="81"/>
      <c r="Z69" s="81"/>
      <c r="AA69" s="81"/>
      <c r="AB69" s="81"/>
      <c r="AC69" s="81"/>
      <c r="AD69" s="81"/>
      <c r="AE69" s="81"/>
      <c r="AF69" s="81"/>
      <c r="AG69" s="81"/>
      <c r="AH69" s="81"/>
      <c r="AI69" s="81"/>
      <c r="AJ69" s="81"/>
      <c r="AK69" s="81"/>
      <c r="AL69" s="81"/>
      <c r="AM69" s="81"/>
      <c r="AN69" s="6"/>
      <c r="AO69" s="41" t="s">
        <v>71</v>
      </c>
      <c r="AP69" s="24"/>
      <c r="AQ69" s="24"/>
      <c r="AR69" s="24"/>
      <c r="AS69" s="24"/>
      <c r="AT69" s="24"/>
      <c r="AU69" s="24"/>
      <c r="AV69" s="24"/>
      <c r="AW69" s="24"/>
      <c r="AX69" s="24"/>
      <c r="AY69" s="24"/>
      <c r="AZ69" s="24"/>
      <c r="BA69" s="24"/>
      <c r="BB69" s="24"/>
      <c r="BC69" s="24"/>
      <c r="BD69" s="24"/>
      <c r="BE69" s="24"/>
      <c r="BF69" s="24"/>
      <c r="BG69" s="24"/>
    </row>
    <row r="70" spans="1:59" x14ac:dyDescent="0.2">
      <c r="W70" s="82" t="s">
        <v>12</v>
      </c>
      <c r="X70" s="82"/>
      <c r="Y70" s="82"/>
      <c r="Z70" s="82"/>
      <c r="AA70" s="82"/>
      <c r="AB70" s="82"/>
      <c r="AC70" s="82"/>
      <c r="AD70" s="82"/>
      <c r="AE70" s="82"/>
      <c r="AF70" s="82"/>
      <c r="AG70" s="82"/>
      <c r="AH70" s="82"/>
      <c r="AI70" s="82"/>
      <c r="AJ70" s="82"/>
      <c r="AK70" s="82"/>
      <c r="AL70" s="82"/>
      <c r="AM70" s="82"/>
      <c r="AO70" s="82" t="s">
        <v>13</v>
      </c>
      <c r="AP70" s="82"/>
      <c r="AQ70" s="82"/>
      <c r="AR70" s="82"/>
      <c r="AS70" s="82"/>
      <c r="AT70" s="82"/>
      <c r="AU70" s="82"/>
      <c r="AV70" s="82"/>
      <c r="AW70" s="82"/>
      <c r="AX70" s="82"/>
      <c r="AY70" s="82"/>
      <c r="AZ70" s="82"/>
      <c r="BA70" s="82"/>
      <c r="BB70" s="82"/>
      <c r="BC70" s="82"/>
      <c r="BD70" s="82"/>
      <c r="BE70" s="82"/>
      <c r="BF70" s="82"/>
      <c r="BG70" s="82"/>
    </row>
  </sheetData>
  <mergeCells count="154">
    <mergeCell ref="AE60:AN60"/>
    <mergeCell ref="AO60:AV60"/>
    <mergeCell ref="AW60:BD60"/>
    <mergeCell ref="BE60:BL60"/>
    <mergeCell ref="A61:F61"/>
    <mergeCell ref="G61:Y61"/>
    <mergeCell ref="Z61:AD61"/>
    <mergeCell ref="AE61:AN61"/>
    <mergeCell ref="AO61:AV61"/>
    <mergeCell ref="AW61:BD61"/>
    <mergeCell ref="BE61:BL61"/>
    <mergeCell ref="A69:V69"/>
    <mergeCell ref="W69:AM69"/>
    <mergeCell ref="AO69:BG69"/>
    <mergeCell ref="W70:AM70"/>
    <mergeCell ref="AO70:BG70"/>
    <mergeCell ref="A65:V65"/>
    <mergeCell ref="W65:AM65"/>
    <mergeCell ref="AO65:BG65"/>
    <mergeCell ref="W66:AM66"/>
    <mergeCell ref="AO66:BG66"/>
    <mergeCell ref="A67:F67"/>
    <mergeCell ref="A58:F58"/>
    <mergeCell ref="G58:Y58"/>
    <mergeCell ref="Z58:AD58"/>
    <mergeCell ref="AE58:AN58"/>
    <mergeCell ref="AO58:AV58"/>
    <mergeCell ref="AW58:BD58"/>
    <mergeCell ref="BE58:BL58"/>
    <mergeCell ref="BE59:BL59"/>
    <mergeCell ref="A62:F62"/>
    <mergeCell ref="G62:Y62"/>
    <mergeCell ref="Z62:AD62"/>
    <mergeCell ref="AE62:AN62"/>
    <mergeCell ref="AO62:AV62"/>
    <mergeCell ref="AW62:BD62"/>
    <mergeCell ref="BE62:BL62"/>
    <mergeCell ref="A59:F59"/>
    <mergeCell ref="G59:Y59"/>
    <mergeCell ref="Z59:AD59"/>
    <mergeCell ref="AE59:AN59"/>
    <mergeCell ref="AO59:AV59"/>
    <mergeCell ref="AW59:BD59"/>
    <mergeCell ref="A60:F60"/>
    <mergeCell ref="G60:Y60"/>
    <mergeCell ref="Z60:AD60"/>
    <mergeCell ref="A54:X54"/>
    <mergeCell ref="Y54:AF54"/>
    <mergeCell ref="AG54:AN54"/>
    <mergeCell ref="AO54:AV54"/>
    <mergeCell ref="A56:BL56"/>
    <mergeCell ref="A57:F57"/>
    <mergeCell ref="G57:Y57"/>
    <mergeCell ref="Z57:AD57"/>
    <mergeCell ref="AE57:AN57"/>
    <mergeCell ref="AO57:AV57"/>
    <mergeCell ref="AW57:BD57"/>
    <mergeCell ref="BE57:BL57"/>
    <mergeCell ref="A52:X52"/>
    <mergeCell ref="Y52:AF52"/>
    <mergeCell ref="AG52:AN52"/>
    <mergeCell ref="AO52:AV52"/>
    <mergeCell ref="A53:X53"/>
    <mergeCell ref="Y53:AF53"/>
    <mergeCell ref="AG53:AN53"/>
    <mergeCell ref="AO53:AV53"/>
    <mergeCell ref="A48:BL48"/>
    <mergeCell ref="A49:AV49"/>
    <mergeCell ref="A50:X51"/>
    <mergeCell ref="Y50:AF51"/>
    <mergeCell ref="AG50:AN51"/>
    <mergeCell ref="AO50:AV51"/>
    <mergeCell ref="A46:C46"/>
    <mergeCell ref="D46:AB46"/>
    <mergeCell ref="AC46:AJ46"/>
    <mergeCell ref="AK46:AR46"/>
    <mergeCell ref="AS46:AZ46"/>
    <mergeCell ref="BA46:BH46"/>
    <mergeCell ref="A44:C44"/>
    <mergeCell ref="D44:AB44"/>
    <mergeCell ref="AC44:AJ44"/>
    <mergeCell ref="AK44:AR44"/>
    <mergeCell ref="AS44:AZ44"/>
    <mergeCell ref="BA44:BH44"/>
    <mergeCell ref="A45:C45"/>
    <mergeCell ref="D45:AB45"/>
    <mergeCell ref="AC45:AJ45"/>
    <mergeCell ref="AK45:AR45"/>
    <mergeCell ref="AS45:AZ45"/>
    <mergeCell ref="BA45:BH45"/>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33:BL33"/>
    <mergeCell ref="A34:F34"/>
    <mergeCell ref="G34:BL34"/>
    <mergeCell ref="A35:F35"/>
    <mergeCell ref="G35:BL35"/>
    <mergeCell ref="A36:F36"/>
    <mergeCell ref="G36:BL36"/>
    <mergeCell ref="A26:H26"/>
    <mergeCell ref="I26:S26"/>
    <mergeCell ref="T26:W26"/>
    <mergeCell ref="A28:BL28"/>
    <mergeCell ref="A29:BL29"/>
    <mergeCell ref="A31:K31"/>
    <mergeCell ref="L31:BL31"/>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D17:J17"/>
    <mergeCell ref="L17:BL17"/>
    <mergeCell ref="A19:B19"/>
    <mergeCell ref="D19:J19"/>
    <mergeCell ref="L19:BL19"/>
    <mergeCell ref="AO7:BF7"/>
    <mergeCell ref="AO8:BF8"/>
    <mergeCell ref="AO9:BF9"/>
    <mergeCell ref="AO10:BF10"/>
    <mergeCell ref="A13:BL13"/>
    <mergeCell ref="A14:BL14"/>
    <mergeCell ref="AO1:BL1"/>
    <mergeCell ref="AO2:BL2"/>
    <mergeCell ref="AO3:BL3"/>
    <mergeCell ref="AO4:BL4"/>
    <mergeCell ref="AO5:BL5"/>
    <mergeCell ref="AO6:BF6"/>
    <mergeCell ref="A16:B16"/>
    <mergeCell ref="D16:J16"/>
    <mergeCell ref="L16:BL16"/>
  </mergeCells>
  <conditionalFormatting sqref="D45:I46">
    <cfRule type="cellIs" dxfId="29" priority="4" stopIfTrue="1" operator="equal">
      <formula>$D43</formula>
    </cfRule>
  </conditionalFormatting>
  <conditionalFormatting sqref="G60:L62">
    <cfRule type="cellIs" dxfId="28" priority="1" stopIfTrue="1" operator="equal">
      <formula>$G59</formula>
    </cfRule>
  </conditionalFormatting>
  <pageMargins left="0.32" right="0.33" top="0.39370078740157499" bottom="0.39370078740157499" header="0" footer="0"/>
  <pageSetup paperSize="9" scale="77" fitToHeight="99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0"/>
  <sheetViews>
    <sheetView zoomScaleNormal="100" zoomScaleSheetLayoutView="100" workbookViewId="0">
      <selection activeCell="AC46" sqref="AC4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21" t="s">
        <v>54</v>
      </c>
      <c r="AP1" s="21"/>
      <c r="AQ1" s="21"/>
      <c r="AR1" s="21"/>
      <c r="AS1" s="21"/>
      <c r="AT1" s="21"/>
      <c r="AU1" s="21"/>
      <c r="AV1" s="21"/>
      <c r="AW1" s="21"/>
      <c r="AX1" s="21"/>
      <c r="AY1" s="21"/>
      <c r="AZ1" s="21"/>
      <c r="BA1" s="21"/>
      <c r="BB1" s="21"/>
      <c r="BC1" s="21"/>
      <c r="BD1" s="21"/>
      <c r="BE1" s="21"/>
      <c r="BF1" s="21"/>
      <c r="BG1" s="21"/>
      <c r="BH1" s="21"/>
      <c r="BI1" s="21"/>
      <c r="BJ1" s="21"/>
      <c r="BK1" s="21"/>
      <c r="BL1" s="21"/>
    </row>
    <row r="2" spans="1:65" ht="15.95" customHeight="1" x14ac:dyDescent="0.2">
      <c r="AO2" s="22" t="s">
        <v>0</v>
      </c>
      <c r="AP2" s="22"/>
      <c r="AQ2" s="22"/>
      <c r="AR2" s="22"/>
      <c r="AS2" s="22"/>
      <c r="AT2" s="22"/>
      <c r="AU2" s="22"/>
      <c r="AV2" s="22"/>
      <c r="AW2" s="22"/>
      <c r="AX2" s="22"/>
      <c r="AY2" s="22"/>
      <c r="AZ2" s="22"/>
      <c r="BA2" s="22"/>
      <c r="BB2" s="22"/>
      <c r="BC2" s="22"/>
      <c r="BD2" s="22"/>
      <c r="BE2" s="22"/>
      <c r="BF2" s="22"/>
      <c r="BG2" s="22"/>
      <c r="BH2" s="22"/>
      <c r="BI2" s="22"/>
      <c r="BJ2" s="22"/>
      <c r="BK2" s="22"/>
      <c r="BL2" s="22"/>
    </row>
    <row r="3" spans="1:65" ht="15" customHeight="1" x14ac:dyDescent="0.2">
      <c r="AO3" s="22" t="s">
        <v>1</v>
      </c>
      <c r="AP3" s="22"/>
      <c r="AQ3" s="22"/>
      <c r="AR3" s="22"/>
      <c r="AS3" s="22"/>
      <c r="AT3" s="22"/>
      <c r="AU3" s="22"/>
      <c r="AV3" s="22"/>
      <c r="AW3" s="22"/>
      <c r="AX3" s="22"/>
      <c r="AY3" s="22"/>
      <c r="AZ3" s="22"/>
      <c r="BA3" s="22"/>
      <c r="BB3" s="22"/>
      <c r="BC3" s="22"/>
      <c r="BD3" s="22"/>
      <c r="BE3" s="22"/>
      <c r="BF3" s="22"/>
      <c r="BG3" s="22"/>
      <c r="BH3" s="22"/>
      <c r="BI3" s="22"/>
      <c r="BJ3" s="22"/>
      <c r="BK3" s="22"/>
      <c r="BL3" s="22"/>
    </row>
    <row r="4" spans="1:65" ht="23.25" customHeight="1" x14ac:dyDescent="0.2">
      <c r="AO4" s="23" t="str">
        <f>КПК0113210!AO4</f>
        <v>Сватівська міська рада Луганської області</v>
      </c>
      <c r="AP4" s="24"/>
      <c r="AQ4" s="24"/>
      <c r="AR4" s="24"/>
      <c r="AS4" s="24"/>
      <c r="AT4" s="24"/>
      <c r="AU4" s="24"/>
      <c r="AV4" s="24"/>
      <c r="AW4" s="24"/>
      <c r="AX4" s="24"/>
      <c r="AY4" s="24"/>
      <c r="AZ4" s="24"/>
      <c r="BA4" s="24"/>
      <c r="BB4" s="24"/>
      <c r="BC4" s="24"/>
      <c r="BD4" s="24"/>
      <c r="BE4" s="24"/>
      <c r="BF4" s="24"/>
      <c r="BG4" s="24"/>
      <c r="BH4" s="24"/>
      <c r="BI4" s="24"/>
      <c r="BJ4" s="24"/>
      <c r="BK4" s="24"/>
      <c r="BL4" s="24"/>
    </row>
    <row r="5" spans="1:65" x14ac:dyDescent="0.2">
      <c r="AO5" s="25" t="s">
        <v>28</v>
      </c>
      <c r="AP5" s="25"/>
      <c r="AQ5" s="25"/>
      <c r="AR5" s="25"/>
      <c r="AS5" s="25"/>
      <c r="AT5" s="25"/>
      <c r="AU5" s="25"/>
      <c r="AV5" s="25"/>
      <c r="AW5" s="25"/>
      <c r="AX5" s="25"/>
      <c r="AY5" s="25"/>
      <c r="AZ5" s="25"/>
      <c r="BA5" s="25"/>
      <c r="BB5" s="25"/>
      <c r="BC5" s="25"/>
      <c r="BD5" s="25"/>
      <c r="BE5" s="25"/>
      <c r="BF5" s="25"/>
      <c r="BG5" s="25"/>
      <c r="BH5" s="25"/>
      <c r="BI5" s="25"/>
      <c r="BJ5" s="25"/>
      <c r="BK5" s="25"/>
      <c r="BL5" s="25"/>
    </row>
    <row r="6" spans="1:65" ht="4.5" customHeight="1" x14ac:dyDescent="0.2">
      <c r="AO6" s="26"/>
      <c r="AP6" s="26"/>
      <c r="AQ6" s="26"/>
      <c r="AR6" s="26"/>
      <c r="AS6" s="26"/>
      <c r="AT6" s="26"/>
      <c r="AU6" s="26"/>
      <c r="AV6" s="26"/>
      <c r="AW6" s="26"/>
      <c r="AX6" s="26"/>
      <c r="AY6" s="26"/>
      <c r="AZ6" s="26"/>
      <c r="BA6" s="26"/>
      <c r="BB6" s="26"/>
      <c r="BC6" s="26"/>
      <c r="BD6" s="26"/>
      <c r="BE6" s="26"/>
      <c r="BF6" s="26"/>
    </row>
    <row r="7" spans="1:65" ht="17.25" customHeight="1" x14ac:dyDescent="0.2">
      <c r="AO7" s="22" t="str">
        <f>КПК0113210!AO7</f>
        <v>Розпорядження міського голови</v>
      </c>
      <c r="AP7" s="22"/>
      <c r="AQ7" s="22"/>
      <c r="AR7" s="22"/>
      <c r="AS7" s="22"/>
      <c r="AT7" s="22"/>
      <c r="AU7" s="22"/>
      <c r="AV7" s="22"/>
      <c r="AW7" s="22"/>
      <c r="AX7" s="22"/>
      <c r="AY7" s="22"/>
      <c r="AZ7" s="22"/>
      <c r="BA7" s="22"/>
      <c r="BB7" s="22"/>
      <c r="BC7" s="22"/>
      <c r="BD7" s="22"/>
      <c r="BE7" s="22"/>
      <c r="BF7" s="22"/>
      <c r="BM7" s="2"/>
    </row>
    <row r="8" spans="1:65" ht="9.75" customHeight="1" x14ac:dyDescent="0.2">
      <c r="AO8" s="41" t="s">
        <v>67</v>
      </c>
      <c r="AP8" s="24"/>
      <c r="AQ8" s="24"/>
      <c r="AR8" s="24"/>
      <c r="AS8" s="24"/>
      <c r="AT8" s="24"/>
      <c r="AU8" s="24"/>
      <c r="AV8" s="24"/>
      <c r="AW8" s="24"/>
      <c r="AX8" s="24"/>
      <c r="AY8" s="24"/>
      <c r="AZ8" s="24"/>
      <c r="BA8" s="24"/>
      <c r="BB8" s="24"/>
      <c r="BC8" s="24"/>
      <c r="BD8" s="24"/>
      <c r="BE8" s="24"/>
      <c r="BF8" s="24"/>
    </row>
    <row r="9" spans="1:65" ht="15.95" customHeight="1" x14ac:dyDescent="0.2">
      <c r="AO9" s="26" t="s">
        <v>2</v>
      </c>
      <c r="AP9" s="26"/>
      <c r="AQ9" s="26"/>
      <c r="AR9" s="26"/>
      <c r="AS9" s="26"/>
      <c r="AT9" s="26"/>
      <c r="AU9" s="26"/>
      <c r="AV9" s="26"/>
      <c r="AW9" s="26"/>
      <c r="AX9" s="26"/>
      <c r="AY9" s="26"/>
      <c r="AZ9" s="26"/>
      <c r="BA9" s="26"/>
      <c r="BB9" s="26"/>
      <c r="BC9" s="26"/>
      <c r="BD9" s="26"/>
      <c r="BE9" s="26"/>
      <c r="BF9" s="26"/>
    </row>
    <row r="10" spans="1:65" ht="15.95" customHeight="1" x14ac:dyDescent="0.2">
      <c r="AO10" s="42" t="str">
        <f>КПК0113210!AO10</f>
        <v>від 25 січня 2019 року  № 20</v>
      </c>
      <c r="AP10" s="42"/>
      <c r="AQ10" s="42"/>
      <c r="AR10" s="42"/>
      <c r="AS10" s="42"/>
      <c r="AT10" s="42"/>
      <c r="AU10" s="42"/>
      <c r="AV10" s="42"/>
      <c r="AW10" s="42"/>
      <c r="AX10" s="42"/>
      <c r="AY10" s="42"/>
      <c r="AZ10" s="42"/>
      <c r="BA10" s="42"/>
      <c r="BB10" s="42"/>
      <c r="BC10" s="42"/>
      <c r="BD10" s="42"/>
      <c r="BE10" s="42"/>
      <c r="BF10" s="42"/>
    </row>
    <row r="12" spans="1:65" ht="3" customHeight="1" x14ac:dyDescent="0.2"/>
    <row r="13" spans="1:65" ht="15.75" customHeight="1" x14ac:dyDescent="0.2">
      <c r="A13" s="43" t="s">
        <v>29</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row>
    <row r="14" spans="1:65" ht="15.75" customHeight="1" x14ac:dyDescent="0.2">
      <c r="A14" s="43" t="s">
        <v>73</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35">
        <v>1</v>
      </c>
      <c r="B16" s="35"/>
      <c r="C16" s="16"/>
      <c r="D16" s="36" t="s">
        <v>66</v>
      </c>
      <c r="E16" s="37"/>
      <c r="F16" s="37"/>
      <c r="G16" s="37"/>
      <c r="H16" s="37"/>
      <c r="I16" s="37"/>
      <c r="J16" s="37"/>
      <c r="K16" s="16"/>
      <c r="L16" s="38" t="str">
        <f>КПК0113210!L16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row>
    <row r="17" spans="1:64" ht="15.95" customHeight="1" x14ac:dyDescent="0.2">
      <c r="A17" s="9"/>
      <c r="B17" s="9"/>
      <c r="C17" s="9"/>
      <c r="D17" s="39" t="s">
        <v>30</v>
      </c>
      <c r="E17" s="39"/>
      <c r="F17" s="39"/>
      <c r="G17" s="39"/>
      <c r="H17" s="39"/>
      <c r="I17" s="39"/>
      <c r="J17" s="39"/>
      <c r="K17" s="9"/>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35" t="s">
        <v>10</v>
      </c>
      <c r="B19" s="35"/>
      <c r="C19" s="16"/>
      <c r="D19" s="36" t="s">
        <v>76</v>
      </c>
      <c r="E19" s="37"/>
      <c r="F19" s="37"/>
      <c r="G19" s="37"/>
      <c r="H19" s="37"/>
      <c r="I19" s="37"/>
      <c r="J19" s="37"/>
      <c r="K19" s="16"/>
      <c r="L19" s="38"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row>
    <row r="20" spans="1:64" ht="15.95" customHeight="1" x14ac:dyDescent="0.2">
      <c r="A20" s="9"/>
      <c r="B20" s="9"/>
      <c r="C20" s="9"/>
      <c r="D20" s="39" t="s">
        <v>30</v>
      </c>
      <c r="E20" s="39"/>
      <c r="F20" s="39"/>
      <c r="G20" s="39"/>
      <c r="H20" s="39"/>
      <c r="I20" s="39"/>
      <c r="J20" s="39"/>
      <c r="K20" s="9"/>
      <c r="L20" s="40" t="s">
        <v>4</v>
      </c>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47.25" customHeight="1" x14ac:dyDescent="0.2">
      <c r="A22" s="35">
        <v>3</v>
      </c>
      <c r="B22" s="35"/>
      <c r="C22" s="16"/>
      <c r="D22" s="36" t="s">
        <v>82</v>
      </c>
      <c r="E22" s="37"/>
      <c r="F22" s="37"/>
      <c r="G22" s="37"/>
      <c r="H22" s="37"/>
      <c r="I22" s="37"/>
      <c r="J22" s="37"/>
      <c r="K22" s="16"/>
      <c r="L22" s="36" t="s">
        <v>84</v>
      </c>
      <c r="M22" s="37"/>
      <c r="N22" s="37"/>
      <c r="O22" s="37"/>
      <c r="P22" s="37"/>
      <c r="Q22" s="37"/>
      <c r="R22" s="37"/>
      <c r="S22" s="37"/>
      <c r="T22" s="37"/>
      <c r="U22" s="37"/>
      <c r="V22" s="37"/>
      <c r="W22" s="37"/>
      <c r="X22" s="37"/>
      <c r="Y22" s="37"/>
      <c r="Z22" s="37"/>
      <c r="AA22" s="37"/>
      <c r="AB22" s="37"/>
      <c r="AC22" s="38" t="s">
        <v>83</v>
      </c>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row>
    <row r="23" spans="1:64" ht="20.100000000000001" customHeight="1" x14ac:dyDescent="0.2">
      <c r="A23" s="9"/>
      <c r="B23" s="9"/>
      <c r="C23" s="9"/>
      <c r="D23" s="44" t="s">
        <v>30</v>
      </c>
      <c r="E23" s="44"/>
      <c r="F23" s="44"/>
      <c r="G23" s="44"/>
      <c r="H23" s="44"/>
      <c r="I23" s="44"/>
      <c r="J23" s="44"/>
      <c r="K23" s="9"/>
      <c r="L23" s="40" t="s">
        <v>31</v>
      </c>
      <c r="M23" s="40"/>
      <c r="N23" s="40"/>
      <c r="O23" s="40"/>
      <c r="P23" s="40"/>
      <c r="Q23" s="40"/>
      <c r="R23" s="40"/>
      <c r="S23" s="40"/>
      <c r="T23" s="40"/>
      <c r="U23" s="40"/>
      <c r="V23" s="40"/>
      <c r="W23" s="40"/>
      <c r="X23" s="40"/>
      <c r="Y23" s="40"/>
      <c r="Z23" s="40"/>
      <c r="AA23" s="40"/>
      <c r="AB23" s="40"/>
      <c r="AC23" s="40" t="s">
        <v>5</v>
      </c>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45" t="s">
        <v>6</v>
      </c>
      <c r="B25" s="45"/>
      <c r="C25" s="45"/>
      <c r="D25" s="45"/>
      <c r="E25" s="45"/>
      <c r="F25" s="45"/>
      <c r="G25" s="45"/>
      <c r="H25" s="45"/>
      <c r="I25" s="45"/>
      <c r="J25" s="45"/>
      <c r="K25" s="45"/>
      <c r="L25" s="45"/>
      <c r="M25" s="45"/>
      <c r="N25" s="45"/>
      <c r="O25" s="45"/>
      <c r="P25" s="45"/>
      <c r="Q25" s="45"/>
      <c r="R25" s="45"/>
      <c r="S25" s="45"/>
      <c r="T25" s="45"/>
      <c r="U25" s="46">
        <v>40000</v>
      </c>
      <c r="V25" s="46"/>
      <c r="W25" s="46"/>
      <c r="X25" s="46"/>
      <c r="Y25" s="46"/>
      <c r="Z25" s="46"/>
      <c r="AA25" s="46"/>
      <c r="AB25" s="46"/>
      <c r="AC25" s="46"/>
      <c r="AD25" s="46"/>
      <c r="AE25" s="47" t="s">
        <v>34</v>
      </c>
      <c r="AF25" s="47"/>
      <c r="AG25" s="47"/>
      <c r="AH25" s="47"/>
      <c r="AI25" s="47"/>
      <c r="AJ25" s="47"/>
      <c r="AK25" s="47"/>
      <c r="AL25" s="47"/>
      <c r="AM25" s="47"/>
      <c r="AN25" s="47"/>
      <c r="AO25" s="47"/>
      <c r="AP25" s="47"/>
      <c r="AQ25" s="47"/>
      <c r="AR25" s="47"/>
      <c r="AS25" s="46">
        <v>40000</v>
      </c>
      <c r="AT25" s="46"/>
      <c r="AU25" s="46"/>
      <c r="AV25" s="46"/>
      <c r="AW25" s="46"/>
      <c r="AX25" s="46"/>
      <c r="AY25" s="46"/>
      <c r="AZ25" s="46"/>
      <c r="BA25" s="46"/>
      <c r="BB25" s="46"/>
      <c r="BC25" s="4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46">
        <v>0</v>
      </c>
      <c r="J26" s="46"/>
      <c r="K26" s="46"/>
      <c r="L26" s="46"/>
      <c r="M26" s="46"/>
      <c r="N26" s="46"/>
      <c r="O26" s="46"/>
      <c r="P26" s="46"/>
      <c r="Q26" s="46"/>
      <c r="R26" s="46"/>
      <c r="S26" s="4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22" t="s">
        <v>35</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row>
    <row r="29" spans="1:64" ht="34.5" customHeight="1" x14ac:dyDescent="0.2">
      <c r="A29" s="90" t="str">
        <f>КПК0113242!A29</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48" t="s">
        <v>37</v>
      </c>
      <c r="B31" s="48"/>
      <c r="C31" s="48"/>
      <c r="D31" s="48"/>
      <c r="E31" s="48"/>
      <c r="F31" s="48"/>
      <c r="G31" s="48"/>
      <c r="H31" s="48"/>
      <c r="I31" s="48"/>
      <c r="J31" s="48"/>
      <c r="K31" s="48"/>
      <c r="L31" s="104" t="s">
        <v>213</v>
      </c>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27.75" customHeight="1" x14ac:dyDescent="0.2">
      <c r="A34" s="49" t="s">
        <v>46</v>
      </c>
      <c r="B34" s="49"/>
      <c r="C34" s="49"/>
      <c r="D34" s="49"/>
      <c r="E34" s="49"/>
      <c r="F34" s="49"/>
      <c r="G34" s="50" t="s">
        <v>39</v>
      </c>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2"/>
    </row>
    <row r="35" spans="1:79" ht="15.75" x14ac:dyDescent="0.2">
      <c r="A35" s="53">
        <v>1</v>
      </c>
      <c r="B35" s="53"/>
      <c r="C35" s="53"/>
      <c r="D35" s="53"/>
      <c r="E35" s="53"/>
      <c r="F35" s="53"/>
      <c r="G35" s="50">
        <v>2</v>
      </c>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2"/>
    </row>
    <row r="36" spans="1:79" ht="10.5" hidden="1" customHeight="1" x14ac:dyDescent="0.2">
      <c r="A36" s="30" t="s">
        <v>14</v>
      </c>
      <c r="B36" s="30"/>
      <c r="C36" s="30"/>
      <c r="D36" s="30"/>
      <c r="E36" s="30"/>
      <c r="F36" s="30"/>
      <c r="G36" s="54" t="s">
        <v>15</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19</v>
      </c>
    </row>
    <row r="37" spans="1:79" x14ac:dyDescent="0.2">
      <c r="A37" s="30">
        <v>1</v>
      </c>
      <c r="B37" s="30"/>
      <c r="C37" s="30"/>
      <c r="D37" s="30"/>
      <c r="E37" s="30"/>
      <c r="F37" s="30"/>
      <c r="G37" s="27" t="s">
        <v>214</v>
      </c>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9"/>
      <c r="CA37" s="1" t="s">
        <v>20</v>
      </c>
    </row>
    <row r="38" spans="1:79" x14ac:dyDescent="0.2">
      <c r="A38" s="3"/>
      <c r="B38" s="3"/>
      <c r="C38" s="3"/>
      <c r="D38" s="3"/>
      <c r="E38" s="3"/>
      <c r="F38" s="3"/>
      <c r="G38" s="3"/>
      <c r="H38" s="3"/>
      <c r="I38" s="3"/>
      <c r="J38" s="3"/>
      <c r="K38" s="3"/>
      <c r="L38" s="3"/>
      <c r="M38" s="3"/>
      <c r="N38" s="3"/>
      <c r="O38" s="3"/>
      <c r="P38" s="3"/>
      <c r="Q38" s="3"/>
      <c r="R38" s="3"/>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79" ht="15.75" customHeight="1" x14ac:dyDescent="0.2">
      <c r="A39" s="22" t="s">
        <v>40</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row r="40" spans="1:79" ht="15" customHeight="1" x14ac:dyDescent="0.2">
      <c r="A40" s="62" t="s">
        <v>72</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7"/>
      <c r="BJ40" s="7"/>
      <c r="BK40" s="7"/>
      <c r="BL40" s="7"/>
    </row>
    <row r="41" spans="1:79" ht="15.95" customHeight="1" x14ac:dyDescent="0.2">
      <c r="A41" s="53" t="s">
        <v>46</v>
      </c>
      <c r="B41" s="53"/>
      <c r="C41" s="53"/>
      <c r="D41" s="63" t="s">
        <v>43</v>
      </c>
      <c r="E41" s="44"/>
      <c r="F41" s="44"/>
      <c r="G41" s="44"/>
      <c r="H41" s="44"/>
      <c r="I41" s="44"/>
      <c r="J41" s="44"/>
      <c r="K41" s="44"/>
      <c r="L41" s="44"/>
      <c r="M41" s="44"/>
      <c r="N41" s="44"/>
      <c r="O41" s="44"/>
      <c r="P41" s="44"/>
      <c r="Q41" s="44"/>
      <c r="R41" s="44"/>
      <c r="S41" s="44"/>
      <c r="T41" s="44"/>
      <c r="U41" s="44"/>
      <c r="V41" s="44"/>
      <c r="W41" s="44"/>
      <c r="X41" s="44"/>
      <c r="Y41" s="44"/>
      <c r="Z41" s="44"/>
      <c r="AA41" s="44"/>
      <c r="AB41" s="64"/>
      <c r="AC41" s="53" t="s">
        <v>47</v>
      </c>
      <c r="AD41" s="53"/>
      <c r="AE41" s="53"/>
      <c r="AF41" s="53"/>
      <c r="AG41" s="53"/>
      <c r="AH41" s="53"/>
      <c r="AI41" s="53"/>
      <c r="AJ41" s="53"/>
      <c r="AK41" s="53" t="s">
        <v>48</v>
      </c>
      <c r="AL41" s="53"/>
      <c r="AM41" s="53"/>
      <c r="AN41" s="53"/>
      <c r="AO41" s="53"/>
      <c r="AP41" s="53"/>
      <c r="AQ41" s="53"/>
      <c r="AR41" s="53"/>
      <c r="AS41" s="53" t="s">
        <v>44</v>
      </c>
      <c r="AT41" s="53"/>
      <c r="AU41" s="53"/>
      <c r="AV41" s="53"/>
      <c r="AW41" s="53"/>
      <c r="AX41" s="53"/>
      <c r="AY41" s="53"/>
      <c r="AZ41" s="53"/>
      <c r="BA41" s="53" t="s">
        <v>45</v>
      </c>
      <c r="BB41" s="53"/>
      <c r="BC41" s="53"/>
      <c r="BD41" s="53"/>
      <c r="BE41" s="53"/>
      <c r="BF41" s="53"/>
      <c r="BG41" s="53"/>
      <c r="BH41" s="53"/>
    </row>
    <row r="42" spans="1:79" ht="29.1" customHeight="1" x14ac:dyDescent="0.2">
      <c r="A42" s="53"/>
      <c r="B42" s="53"/>
      <c r="C42" s="53"/>
      <c r="D42" s="65"/>
      <c r="E42" s="66"/>
      <c r="F42" s="66"/>
      <c r="G42" s="66"/>
      <c r="H42" s="66"/>
      <c r="I42" s="66"/>
      <c r="J42" s="66"/>
      <c r="K42" s="66"/>
      <c r="L42" s="66"/>
      <c r="M42" s="66"/>
      <c r="N42" s="66"/>
      <c r="O42" s="66"/>
      <c r="P42" s="66"/>
      <c r="Q42" s="66"/>
      <c r="R42" s="66"/>
      <c r="S42" s="66"/>
      <c r="T42" s="66"/>
      <c r="U42" s="66"/>
      <c r="V42" s="66"/>
      <c r="W42" s="66"/>
      <c r="X42" s="66"/>
      <c r="Y42" s="66"/>
      <c r="Z42" s="66"/>
      <c r="AA42" s="66"/>
      <c r="AB42" s="67"/>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row>
    <row r="43" spans="1:79" ht="15.75" x14ac:dyDescent="0.2">
      <c r="A43" s="53">
        <v>1</v>
      </c>
      <c r="B43" s="53"/>
      <c r="C43" s="53"/>
      <c r="D43" s="59">
        <v>2</v>
      </c>
      <c r="E43" s="60"/>
      <c r="F43" s="60"/>
      <c r="G43" s="60"/>
      <c r="H43" s="60"/>
      <c r="I43" s="60"/>
      <c r="J43" s="60"/>
      <c r="K43" s="60"/>
      <c r="L43" s="60"/>
      <c r="M43" s="60"/>
      <c r="N43" s="60"/>
      <c r="O43" s="60"/>
      <c r="P43" s="60"/>
      <c r="Q43" s="60"/>
      <c r="R43" s="60"/>
      <c r="S43" s="60"/>
      <c r="T43" s="60"/>
      <c r="U43" s="60"/>
      <c r="V43" s="60"/>
      <c r="W43" s="60"/>
      <c r="X43" s="60"/>
      <c r="Y43" s="60"/>
      <c r="Z43" s="60"/>
      <c r="AA43" s="60"/>
      <c r="AB43" s="61"/>
      <c r="AC43" s="53">
        <v>3</v>
      </c>
      <c r="AD43" s="53"/>
      <c r="AE43" s="53"/>
      <c r="AF43" s="53"/>
      <c r="AG43" s="53"/>
      <c r="AH43" s="53"/>
      <c r="AI43" s="53"/>
      <c r="AJ43" s="53"/>
      <c r="AK43" s="53">
        <v>4</v>
      </c>
      <c r="AL43" s="53"/>
      <c r="AM43" s="53"/>
      <c r="AN43" s="53"/>
      <c r="AO43" s="53"/>
      <c r="AP43" s="53"/>
      <c r="AQ43" s="53"/>
      <c r="AR43" s="53"/>
      <c r="AS43" s="53">
        <v>5</v>
      </c>
      <c r="AT43" s="53"/>
      <c r="AU43" s="53"/>
      <c r="AV43" s="53"/>
      <c r="AW43" s="53"/>
      <c r="AX43" s="53"/>
      <c r="AY43" s="53"/>
      <c r="AZ43" s="53"/>
      <c r="BA43" s="53">
        <v>6</v>
      </c>
      <c r="BB43" s="53"/>
      <c r="BC43" s="53"/>
      <c r="BD43" s="53"/>
      <c r="BE43" s="53"/>
      <c r="BF43" s="53"/>
      <c r="BG43" s="53"/>
      <c r="BH43" s="53"/>
    </row>
    <row r="44" spans="1:79" s="5" customFormat="1" hidden="1" x14ac:dyDescent="0.2">
      <c r="A44" s="30" t="s">
        <v>14</v>
      </c>
      <c r="B44" s="30"/>
      <c r="C44" s="30"/>
      <c r="D44" s="73" t="s">
        <v>15</v>
      </c>
      <c r="E44" s="74"/>
      <c r="F44" s="74"/>
      <c r="G44" s="74"/>
      <c r="H44" s="74"/>
      <c r="I44" s="74"/>
      <c r="J44" s="74"/>
      <c r="K44" s="74"/>
      <c r="L44" s="74"/>
      <c r="M44" s="74"/>
      <c r="N44" s="74"/>
      <c r="O44" s="74"/>
      <c r="P44" s="74"/>
      <c r="Q44" s="74"/>
      <c r="R44" s="74"/>
      <c r="S44" s="74"/>
      <c r="T44" s="74"/>
      <c r="U44" s="74"/>
      <c r="V44" s="74"/>
      <c r="W44" s="74"/>
      <c r="X44" s="74"/>
      <c r="Y44" s="74"/>
      <c r="Z44" s="74"/>
      <c r="AA44" s="74"/>
      <c r="AB44" s="75"/>
      <c r="AC44" s="76" t="s">
        <v>16</v>
      </c>
      <c r="AD44" s="76"/>
      <c r="AE44" s="76"/>
      <c r="AF44" s="76"/>
      <c r="AG44" s="76"/>
      <c r="AH44" s="76"/>
      <c r="AI44" s="76"/>
      <c r="AJ44" s="76"/>
      <c r="AK44" s="76" t="s">
        <v>17</v>
      </c>
      <c r="AL44" s="76"/>
      <c r="AM44" s="76"/>
      <c r="AN44" s="76"/>
      <c r="AO44" s="76"/>
      <c r="AP44" s="76"/>
      <c r="AQ44" s="76"/>
      <c r="AR44" s="76"/>
      <c r="AS44" s="31" t="s">
        <v>41</v>
      </c>
      <c r="AT44" s="76"/>
      <c r="AU44" s="76"/>
      <c r="AV44" s="76"/>
      <c r="AW44" s="76"/>
      <c r="AX44" s="76"/>
      <c r="AY44" s="76"/>
      <c r="AZ44" s="76"/>
      <c r="BA44" s="31" t="s">
        <v>42</v>
      </c>
      <c r="BB44" s="76"/>
      <c r="BC44" s="76"/>
      <c r="BD44" s="76"/>
      <c r="BE44" s="76"/>
      <c r="BF44" s="76"/>
      <c r="BG44" s="76"/>
      <c r="BH44" s="76"/>
      <c r="CA44" s="5" t="s">
        <v>21</v>
      </c>
    </row>
    <row r="45" spans="1:79" s="5" customFormat="1" x14ac:dyDescent="0.2">
      <c r="A45" s="68"/>
      <c r="B45" s="68"/>
      <c r="C45" s="68"/>
      <c r="D45" s="69" t="s">
        <v>64</v>
      </c>
      <c r="E45" s="70"/>
      <c r="F45" s="70"/>
      <c r="G45" s="70"/>
      <c r="H45" s="70"/>
      <c r="I45" s="70"/>
      <c r="J45" s="70"/>
      <c r="K45" s="70"/>
      <c r="L45" s="70"/>
      <c r="M45" s="70"/>
      <c r="N45" s="70"/>
      <c r="O45" s="70"/>
      <c r="P45" s="70"/>
      <c r="Q45" s="70"/>
      <c r="R45" s="70"/>
      <c r="S45" s="70"/>
      <c r="T45" s="70"/>
      <c r="U45" s="70"/>
      <c r="V45" s="70"/>
      <c r="W45" s="70"/>
      <c r="X45" s="70"/>
      <c r="Y45" s="70"/>
      <c r="Z45" s="70"/>
      <c r="AA45" s="70"/>
      <c r="AB45" s="71"/>
      <c r="AC45" s="72">
        <v>40000</v>
      </c>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f>AC45+AK45</f>
        <v>40000</v>
      </c>
      <c r="BB45" s="72"/>
      <c r="BC45" s="72"/>
      <c r="BD45" s="72"/>
      <c r="BE45" s="72"/>
      <c r="BF45" s="72"/>
      <c r="BG45" s="72"/>
      <c r="BH45" s="72"/>
      <c r="CA45" s="5" t="s">
        <v>22</v>
      </c>
    </row>
    <row r="47" spans="1:79" ht="15.75" customHeight="1" x14ac:dyDescent="0.2">
      <c r="A47" s="22" t="s">
        <v>49</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row>
    <row r="48" spans="1:79" ht="15" customHeight="1" x14ac:dyDescent="0.2">
      <c r="A48" s="77" t="s">
        <v>72</v>
      </c>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
      <c r="AX48" s="7"/>
      <c r="AY48" s="7"/>
      <c r="AZ48" s="7"/>
      <c r="BA48" s="7"/>
      <c r="BB48" s="7"/>
      <c r="BC48" s="7"/>
      <c r="BD48" s="7"/>
      <c r="BE48" s="7"/>
      <c r="BF48" s="7"/>
      <c r="BG48" s="7"/>
      <c r="BH48" s="7"/>
      <c r="BI48" s="7"/>
      <c r="BJ48" s="7"/>
      <c r="BK48" s="7"/>
      <c r="BL48" s="7"/>
    </row>
    <row r="49" spans="1:79" ht="15.95" customHeight="1" x14ac:dyDescent="0.2">
      <c r="A49" s="63" t="s">
        <v>11</v>
      </c>
      <c r="B49" s="44"/>
      <c r="C49" s="44"/>
      <c r="D49" s="44"/>
      <c r="E49" s="44"/>
      <c r="F49" s="44"/>
      <c r="G49" s="44"/>
      <c r="H49" s="44"/>
      <c r="I49" s="44"/>
      <c r="J49" s="44"/>
      <c r="K49" s="44"/>
      <c r="L49" s="44"/>
      <c r="M49" s="44"/>
      <c r="N49" s="44"/>
      <c r="O49" s="44"/>
      <c r="P49" s="44"/>
      <c r="Q49" s="44"/>
      <c r="R49" s="44"/>
      <c r="S49" s="44"/>
      <c r="T49" s="44"/>
      <c r="U49" s="44"/>
      <c r="V49" s="44"/>
      <c r="W49" s="44"/>
      <c r="X49" s="64"/>
      <c r="Y49" s="53" t="s">
        <v>47</v>
      </c>
      <c r="Z49" s="53"/>
      <c r="AA49" s="53"/>
      <c r="AB49" s="53"/>
      <c r="AC49" s="53"/>
      <c r="AD49" s="53"/>
      <c r="AE49" s="53"/>
      <c r="AF49" s="53"/>
      <c r="AG49" s="53" t="s">
        <v>48</v>
      </c>
      <c r="AH49" s="53"/>
      <c r="AI49" s="53"/>
      <c r="AJ49" s="53"/>
      <c r="AK49" s="53"/>
      <c r="AL49" s="53"/>
      <c r="AM49" s="53"/>
      <c r="AN49" s="53"/>
      <c r="AO49" s="53" t="s">
        <v>45</v>
      </c>
      <c r="AP49" s="53"/>
      <c r="AQ49" s="53"/>
      <c r="AR49" s="53"/>
      <c r="AS49" s="53"/>
      <c r="AT49" s="53"/>
      <c r="AU49" s="53"/>
      <c r="AV49" s="53"/>
    </row>
    <row r="50" spans="1:79" ht="29.1" customHeigh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7"/>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row>
    <row r="51" spans="1:79" ht="15.95" customHeight="1" x14ac:dyDescent="0.2">
      <c r="A51" s="59">
        <v>1</v>
      </c>
      <c r="B51" s="60"/>
      <c r="C51" s="60"/>
      <c r="D51" s="60"/>
      <c r="E51" s="60"/>
      <c r="F51" s="60"/>
      <c r="G51" s="60"/>
      <c r="H51" s="60"/>
      <c r="I51" s="60"/>
      <c r="J51" s="60"/>
      <c r="K51" s="60"/>
      <c r="L51" s="60"/>
      <c r="M51" s="60"/>
      <c r="N51" s="60"/>
      <c r="O51" s="60"/>
      <c r="P51" s="60"/>
      <c r="Q51" s="60"/>
      <c r="R51" s="60"/>
      <c r="S51" s="60"/>
      <c r="T51" s="60"/>
      <c r="U51" s="60"/>
      <c r="V51" s="60"/>
      <c r="W51" s="60"/>
      <c r="X51" s="61"/>
      <c r="Y51" s="53">
        <v>2</v>
      </c>
      <c r="Z51" s="53"/>
      <c r="AA51" s="53"/>
      <c r="AB51" s="53"/>
      <c r="AC51" s="53"/>
      <c r="AD51" s="53"/>
      <c r="AE51" s="53"/>
      <c r="AF51" s="53"/>
      <c r="AG51" s="53">
        <v>3</v>
      </c>
      <c r="AH51" s="53"/>
      <c r="AI51" s="53"/>
      <c r="AJ51" s="53"/>
      <c r="AK51" s="53"/>
      <c r="AL51" s="53"/>
      <c r="AM51" s="53"/>
      <c r="AN51" s="53"/>
      <c r="AO51" s="53">
        <v>4</v>
      </c>
      <c r="AP51" s="53"/>
      <c r="AQ51" s="53"/>
      <c r="AR51" s="53"/>
      <c r="AS51" s="53"/>
      <c r="AT51" s="53"/>
      <c r="AU51" s="53"/>
      <c r="AV51" s="53"/>
    </row>
    <row r="52" spans="1:79" ht="12.75" hidden="1" customHeight="1" x14ac:dyDescent="0.2">
      <c r="A52" s="54" t="s">
        <v>15</v>
      </c>
      <c r="B52" s="55"/>
      <c r="C52" s="55"/>
      <c r="D52" s="55"/>
      <c r="E52" s="55"/>
      <c r="F52" s="55"/>
      <c r="G52" s="55"/>
      <c r="H52" s="55"/>
      <c r="I52" s="55"/>
      <c r="J52" s="55"/>
      <c r="K52" s="55"/>
      <c r="L52" s="55"/>
      <c r="M52" s="55"/>
      <c r="N52" s="55"/>
      <c r="O52" s="55"/>
      <c r="P52" s="55"/>
      <c r="Q52" s="55"/>
      <c r="R52" s="55"/>
      <c r="S52" s="55"/>
      <c r="T52" s="55"/>
      <c r="U52" s="55"/>
      <c r="V52" s="55"/>
      <c r="W52" s="55"/>
      <c r="X52" s="56"/>
      <c r="Y52" s="76" t="s">
        <v>16</v>
      </c>
      <c r="Z52" s="76"/>
      <c r="AA52" s="76"/>
      <c r="AB52" s="76"/>
      <c r="AC52" s="76"/>
      <c r="AD52" s="76"/>
      <c r="AE52" s="76"/>
      <c r="AF52" s="76"/>
      <c r="AG52" s="76" t="s">
        <v>17</v>
      </c>
      <c r="AH52" s="76"/>
      <c r="AI52" s="76"/>
      <c r="AJ52" s="76"/>
      <c r="AK52" s="76"/>
      <c r="AL52" s="76"/>
      <c r="AM52" s="76"/>
      <c r="AN52" s="76"/>
      <c r="AO52" s="76" t="s">
        <v>18</v>
      </c>
      <c r="AP52" s="76"/>
      <c r="AQ52" s="76"/>
      <c r="AR52" s="76"/>
      <c r="AS52" s="76"/>
      <c r="AT52" s="76"/>
      <c r="AU52" s="76"/>
      <c r="AV52" s="76"/>
      <c r="CA52" s="1" t="s">
        <v>23</v>
      </c>
    </row>
    <row r="53" spans="1:79" ht="12.75" customHeight="1" x14ac:dyDescent="0.2">
      <c r="A53" s="69" t="s">
        <v>168</v>
      </c>
      <c r="B53" s="70"/>
      <c r="C53" s="70"/>
      <c r="D53" s="70"/>
      <c r="E53" s="70"/>
      <c r="F53" s="70"/>
      <c r="G53" s="70"/>
      <c r="H53" s="70"/>
      <c r="I53" s="70"/>
      <c r="J53" s="70"/>
      <c r="K53" s="70"/>
      <c r="L53" s="70"/>
      <c r="M53" s="70"/>
      <c r="N53" s="70"/>
      <c r="O53" s="70"/>
      <c r="P53" s="70"/>
      <c r="Q53" s="70"/>
      <c r="R53" s="70"/>
      <c r="S53" s="70"/>
      <c r="T53" s="70"/>
      <c r="U53" s="70"/>
      <c r="V53" s="70"/>
      <c r="W53" s="70"/>
      <c r="X53" s="71"/>
      <c r="Y53" s="72">
        <v>40000</v>
      </c>
      <c r="Z53" s="72"/>
      <c r="AA53" s="72"/>
      <c r="AB53" s="72"/>
      <c r="AC53" s="72"/>
      <c r="AD53" s="72"/>
      <c r="AE53" s="72"/>
      <c r="AF53" s="72"/>
      <c r="AG53" s="72"/>
      <c r="AH53" s="72"/>
      <c r="AI53" s="72"/>
      <c r="AJ53" s="72"/>
      <c r="AK53" s="72"/>
      <c r="AL53" s="72"/>
      <c r="AM53" s="72"/>
      <c r="AN53" s="72"/>
      <c r="AO53" s="72">
        <f>Y53+AG53</f>
        <v>40000</v>
      </c>
      <c r="AP53" s="72"/>
      <c r="AQ53" s="72"/>
      <c r="AR53" s="72"/>
      <c r="AS53" s="72"/>
      <c r="AT53" s="72"/>
      <c r="AU53" s="72"/>
      <c r="AV53" s="72"/>
    </row>
    <row r="54" spans="1:79" s="5" customFormat="1" ht="12.75" customHeight="1" x14ac:dyDescent="0.2">
      <c r="A54" s="69" t="s">
        <v>45</v>
      </c>
      <c r="B54" s="70"/>
      <c r="C54" s="70"/>
      <c r="D54" s="70"/>
      <c r="E54" s="70"/>
      <c r="F54" s="70"/>
      <c r="G54" s="70"/>
      <c r="H54" s="70"/>
      <c r="I54" s="70"/>
      <c r="J54" s="70"/>
      <c r="K54" s="70"/>
      <c r="L54" s="70"/>
      <c r="M54" s="70"/>
      <c r="N54" s="70"/>
      <c r="O54" s="70"/>
      <c r="P54" s="70"/>
      <c r="Q54" s="70"/>
      <c r="R54" s="70"/>
      <c r="S54" s="70"/>
      <c r="T54" s="70"/>
      <c r="U54" s="70"/>
      <c r="V54" s="70"/>
      <c r="W54" s="70"/>
      <c r="X54" s="71"/>
      <c r="Y54" s="72">
        <f>Y53</f>
        <v>40000</v>
      </c>
      <c r="Z54" s="72"/>
      <c r="AA54" s="72"/>
      <c r="AB54" s="72"/>
      <c r="AC54" s="72"/>
      <c r="AD54" s="72"/>
      <c r="AE54" s="72"/>
      <c r="AF54" s="72"/>
      <c r="AG54" s="72"/>
      <c r="AH54" s="72"/>
      <c r="AI54" s="72"/>
      <c r="AJ54" s="72"/>
      <c r="AK54" s="72"/>
      <c r="AL54" s="72"/>
      <c r="AM54" s="72"/>
      <c r="AN54" s="72"/>
      <c r="AO54" s="72">
        <f>Y54+AG54</f>
        <v>40000</v>
      </c>
      <c r="AP54" s="72"/>
      <c r="AQ54" s="72"/>
      <c r="AR54" s="72"/>
      <c r="AS54" s="72"/>
      <c r="AT54" s="72"/>
      <c r="AU54" s="72"/>
      <c r="AV54" s="72"/>
      <c r="CA54" s="5" t="s">
        <v>24</v>
      </c>
    </row>
    <row r="56" spans="1:79" ht="15.75" customHeight="1" x14ac:dyDescent="0.2">
      <c r="A56" s="48" t="s">
        <v>50</v>
      </c>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row>
    <row r="57" spans="1:79" ht="30" customHeight="1" x14ac:dyDescent="0.2">
      <c r="A57" s="53" t="s">
        <v>46</v>
      </c>
      <c r="B57" s="53"/>
      <c r="C57" s="53"/>
      <c r="D57" s="53"/>
      <c r="E57" s="53"/>
      <c r="F57" s="53"/>
      <c r="G57" s="59" t="s">
        <v>51</v>
      </c>
      <c r="H57" s="60"/>
      <c r="I57" s="60"/>
      <c r="J57" s="60"/>
      <c r="K57" s="60"/>
      <c r="L57" s="60"/>
      <c r="M57" s="60"/>
      <c r="N57" s="60"/>
      <c r="O57" s="60"/>
      <c r="P57" s="60"/>
      <c r="Q57" s="60"/>
      <c r="R57" s="60"/>
      <c r="S57" s="60"/>
      <c r="T57" s="60"/>
      <c r="U57" s="60"/>
      <c r="V57" s="60"/>
      <c r="W57" s="60"/>
      <c r="X57" s="60"/>
      <c r="Y57" s="61"/>
      <c r="Z57" s="53" t="s">
        <v>8</v>
      </c>
      <c r="AA57" s="53"/>
      <c r="AB57" s="53"/>
      <c r="AC57" s="53"/>
      <c r="AD57" s="53"/>
      <c r="AE57" s="53" t="s">
        <v>7</v>
      </c>
      <c r="AF57" s="53"/>
      <c r="AG57" s="53"/>
      <c r="AH57" s="53"/>
      <c r="AI57" s="53"/>
      <c r="AJ57" s="53"/>
      <c r="AK57" s="53"/>
      <c r="AL57" s="53"/>
      <c r="AM57" s="53"/>
      <c r="AN57" s="53"/>
      <c r="AO57" s="59" t="s">
        <v>47</v>
      </c>
      <c r="AP57" s="60"/>
      <c r="AQ57" s="60"/>
      <c r="AR57" s="60"/>
      <c r="AS57" s="60"/>
      <c r="AT57" s="60"/>
      <c r="AU57" s="60"/>
      <c r="AV57" s="61"/>
      <c r="AW57" s="59" t="s">
        <v>48</v>
      </c>
      <c r="AX57" s="60"/>
      <c r="AY57" s="60"/>
      <c r="AZ57" s="60"/>
      <c r="BA57" s="60"/>
      <c r="BB57" s="60"/>
      <c r="BC57" s="60"/>
      <c r="BD57" s="61"/>
      <c r="BE57" s="59" t="s">
        <v>45</v>
      </c>
      <c r="BF57" s="60"/>
      <c r="BG57" s="60"/>
      <c r="BH57" s="60"/>
      <c r="BI57" s="60"/>
      <c r="BJ57" s="60"/>
      <c r="BK57" s="60"/>
      <c r="BL57" s="61"/>
    </row>
    <row r="58" spans="1:79" ht="15.75" customHeight="1" x14ac:dyDescent="0.2">
      <c r="A58" s="53">
        <v>1</v>
      </c>
      <c r="B58" s="53"/>
      <c r="C58" s="53"/>
      <c r="D58" s="53"/>
      <c r="E58" s="53"/>
      <c r="F58" s="53"/>
      <c r="G58" s="59">
        <v>2</v>
      </c>
      <c r="H58" s="60"/>
      <c r="I58" s="60"/>
      <c r="J58" s="60"/>
      <c r="K58" s="60"/>
      <c r="L58" s="60"/>
      <c r="M58" s="60"/>
      <c r="N58" s="60"/>
      <c r="O58" s="60"/>
      <c r="P58" s="60"/>
      <c r="Q58" s="60"/>
      <c r="R58" s="60"/>
      <c r="S58" s="60"/>
      <c r="T58" s="60"/>
      <c r="U58" s="60"/>
      <c r="V58" s="60"/>
      <c r="W58" s="60"/>
      <c r="X58" s="60"/>
      <c r="Y58" s="61"/>
      <c r="Z58" s="53">
        <v>3</v>
      </c>
      <c r="AA58" s="53"/>
      <c r="AB58" s="53"/>
      <c r="AC58" s="53"/>
      <c r="AD58" s="53"/>
      <c r="AE58" s="53">
        <v>4</v>
      </c>
      <c r="AF58" s="53"/>
      <c r="AG58" s="53"/>
      <c r="AH58" s="53"/>
      <c r="AI58" s="53"/>
      <c r="AJ58" s="53"/>
      <c r="AK58" s="53"/>
      <c r="AL58" s="53"/>
      <c r="AM58" s="53"/>
      <c r="AN58" s="53"/>
      <c r="AO58" s="53">
        <v>5</v>
      </c>
      <c r="AP58" s="53"/>
      <c r="AQ58" s="53"/>
      <c r="AR58" s="53"/>
      <c r="AS58" s="53"/>
      <c r="AT58" s="53"/>
      <c r="AU58" s="53"/>
      <c r="AV58" s="53"/>
      <c r="AW58" s="53">
        <v>6</v>
      </c>
      <c r="AX58" s="53"/>
      <c r="AY58" s="53"/>
      <c r="AZ58" s="53"/>
      <c r="BA58" s="53"/>
      <c r="BB58" s="53"/>
      <c r="BC58" s="53"/>
      <c r="BD58" s="53"/>
      <c r="BE58" s="53">
        <v>7</v>
      </c>
      <c r="BF58" s="53"/>
      <c r="BG58" s="53"/>
      <c r="BH58" s="53"/>
      <c r="BI58" s="53"/>
      <c r="BJ58" s="53"/>
      <c r="BK58" s="53"/>
      <c r="BL58" s="53"/>
    </row>
    <row r="59" spans="1:79" ht="12.75" hidden="1" customHeight="1" x14ac:dyDescent="0.2">
      <c r="A59" s="30" t="s">
        <v>55</v>
      </c>
      <c r="B59" s="30"/>
      <c r="C59" s="30"/>
      <c r="D59" s="30"/>
      <c r="E59" s="30"/>
      <c r="F59" s="30"/>
      <c r="G59" s="54" t="s">
        <v>15</v>
      </c>
      <c r="H59" s="55"/>
      <c r="I59" s="55"/>
      <c r="J59" s="55"/>
      <c r="K59" s="55"/>
      <c r="L59" s="55"/>
      <c r="M59" s="55"/>
      <c r="N59" s="55"/>
      <c r="O59" s="55"/>
      <c r="P59" s="55"/>
      <c r="Q59" s="55"/>
      <c r="R59" s="55"/>
      <c r="S59" s="55"/>
      <c r="T59" s="55"/>
      <c r="U59" s="55"/>
      <c r="V59" s="55"/>
      <c r="W59" s="55"/>
      <c r="X59" s="55"/>
      <c r="Y59" s="56"/>
      <c r="Z59" s="30" t="s">
        <v>27</v>
      </c>
      <c r="AA59" s="30"/>
      <c r="AB59" s="30"/>
      <c r="AC59" s="30"/>
      <c r="AD59" s="30"/>
      <c r="AE59" s="78" t="s">
        <v>53</v>
      </c>
      <c r="AF59" s="78"/>
      <c r="AG59" s="78"/>
      <c r="AH59" s="78"/>
      <c r="AI59" s="78"/>
      <c r="AJ59" s="78"/>
      <c r="AK59" s="78"/>
      <c r="AL59" s="78"/>
      <c r="AM59" s="78"/>
      <c r="AN59" s="54"/>
      <c r="AO59" s="76" t="s">
        <v>16</v>
      </c>
      <c r="AP59" s="76"/>
      <c r="AQ59" s="76"/>
      <c r="AR59" s="76"/>
      <c r="AS59" s="76"/>
      <c r="AT59" s="76"/>
      <c r="AU59" s="76"/>
      <c r="AV59" s="76"/>
      <c r="AW59" s="76" t="s">
        <v>52</v>
      </c>
      <c r="AX59" s="76"/>
      <c r="AY59" s="76"/>
      <c r="AZ59" s="76"/>
      <c r="BA59" s="76"/>
      <c r="BB59" s="76"/>
      <c r="BC59" s="76"/>
      <c r="BD59" s="76"/>
      <c r="BE59" s="76" t="s">
        <v>18</v>
      </c>
      <c r="BF59" s="76"/>
      <c r="BG59" s="76"/>
      <c r="BH59" s="76"/>
      <c r="BI59" s="76"/>
      <c r="BJ59" s="76"/>
      <c r="BK59" s="76"/>
      <c r="BL59" s="76"/>
      <c r="CA59" s="1" t="s">
        <v>25</v>
      </c>
    </row>
    <row r="60" spans="1:79" ht="24" customHeight="1" x14ac:dyDescent="0.2">
      <c r="A60" s="30">
        <v>1</v>
      </c>
      <c r="B60" s="30"/>
      <c r="C60" s="30"/>
      <c r="D60" s="30"/>
      <c r="E60" s="30"/>
      <c r="F60" s="30"/>
      <c r="G60" s="27" t="s">
        <v>258</v>
      </c>
      <c r="H60" s="28"/>
      <c r="I60" s="28"/>
      <c r="J60" s="28"/>
      <c r="K60" s="28"/>
      <c r="L60" s="28"/>
      <c r="M60" s="28"/>
      <c r="N60" s="28"/>
      <c r="O60" s="28"/>
      <c r="P60" s="28"/>
      <c r="Q60" s="28"/>
      <c r="R60" s="28"/>
      <c r="S60" s="28"/>
      <c r="T60" s="28"/>
      <c r="U60" s="28"/>
      <c r="V60" s="28"/>
      <c r="W60" s="28"/>
      <c r="X60" s="28"/>
      <c r="Y60" s="29"/>
      <c r="Z60" s="31" t="s">
        <v>163</v>
      </c>
      <c r="AA60" s="31"/>
      <c r="AB60" s="31"/>
      <c r="AC60" s="31"/>
      <c r="AD60" s="31"/>
      <c r="AE60" s="32" t="s">
        <v>259</v>
      </c>
      <c r="AF60" s="32"/>
      <c r="AG60" s="32"/>
      <c r="AH60" s="32"/>
      <c r="AI60" s="32"/>
      <c r="AJ60" s="32"/>
      <c r="AK60" s="32"/>
      <c r="AL60" s="32"/>
      <c r="AM60" s="32"/>
      <c r="AN60" s="27"/>
      <c r="AO60" s="89">
        <v>50</v>
      </c>
      <c r="AP60" s="89"/>
      <c r="AQ60" s="89"/>
      <c r="AR60" s="89"/>
      <c r="AS60" s="89"/>
      <c r="AT60" s="89"/>
      <c r="AU60" s="89"/>
      <c r="AV60" s="89"/>
      <c r="AW60" s="89"/>
      <c r="AX60" s="89"/>
      <c r="AY60" s="89"/>
      <c r="AZ60" s="89"/>
      <c r="BA60" s="89"/>
      <c r="BB60" s="89"/>
      <c r="BC60" s="89"/>
      <c r="BD60" s="89"/>
      <c r="BE60" s="89">
        <f>AO60</f>
        <v>50</v>
      </c>
      <c r="BF60" s="89"/>
      <c r="BG60" s="89"/>
      <c r="BH60" s="89"/>
      <c r="BI60" s="89"/>
      <c r="BJ60" s="89"/>
      <c r="BK60" s="89"/>
      <c r="BL60" s="89"/>
    </row>
    <row r="61" spans="1:79" ht="12.75" customHeight="1" x14ac:dyDescent="0.2">
      <c r="A61" s="30">
        <v>2</v>
      </c>
      <c r="B61" s="30"/>
      <c r="C61" s="30"/>
      <c r="D61" s="30"/>
      <c r="E61" s="30"/>
      <c r="F61" s="30"/>
      <c r="G61" s="27" t="s">
        <v>260</v>
      </c>
      <c r="H61" s="28"/>
      <c r="I61" s="28"/>
      <c r="J61" s="28"/>
      <c r="K61" s="28"/>
      <c r="L61" s="28"/>
      <c r="M61" s="28"/>
      <c r="N61" s="28"/>
      <c r="O61" s="28"/>
      <c r="P61" s="28"/>
      <c r="Q61" s="28"/>
      <c r="R61" s="28"/>
      <c r="S61" s="28"/>
      <c r="T61" s="28"/>
      <c r="U61" s="28"/>
      <c r="V61" s="28"/>
      <c r="W61" s="28"/>
      <c r="X61" s="28"/>
      <c r="Y61" s="29"/>
      <c r="Z61" s="31" t="s">
        <v>144</v>
      </c>
      <c r="AA61" s="31"/>
      <c r="AB61" s="31"/>
      <c r="AC61" s="31"/>
      <c r="AD61" s="31"/>
      <c r="AE61" s="32" t="s">
        <v>147</v>
      </c>
      <c r="AF61" s="32"/>
      <c r="AG61" s="32"/>
      <c r="AH61" s="32"/>
      <c r="AI61" s="32"/>
      <c r="AJ61" s="32"/>
      <c r="AK61" s="32"/>
      <c r="AL61" s="32"/>
      <c r="AM61" s="32"/>
      <c r="AN61" s="27"/>
      <c r="AO61" s="33">
        <f>AO54/AO60</f>
        <v>800</v>
      </c>
      <c r="AP61" s="33"/>
      <c r="AQ61" s="33"/>
      <c r="AR61" s="33"/>
      <c r="AS61" s="33"/>
      <c r="AT61" s="33"/>
      <c r="AU61" s="33"/>
      <c r="AV61" s="33"/>
      <c r="AW61" s="33"/>
      <c r="AX61" s="33"/>
      <c r="AY61" s="33"/>
      <c r="AZ61" s="33"/>
      <c r="BA61" s="33"/>
      <c r="BB61" s="33"/>
      <c r="BC61" s="33"/>
      <c r="BD61" s="33"/>
      <c r="BE61" s="33">
        <f t="shared" ref="BE61:BE62" si="0">AO61</f>
        <v>800</v>
      </c>
      <c r="BF61" s="33"/>
      <c r="BG61" s="33"/>
      <c r="BH61" s="33"/>
      <c r="BI61" s="33"/>
      <c r="BJ61" s="33"/>
      <c r="BK61" s="33"/>
      <c r="BL61" s="33"/>
    </row>
    <row r="62" spans="1:79" ht="24" customHeight="1" x14ac:dyDescent="0.2">
      <c r="A62" s="30">
        <v>3</v>
      </c>
      <c r="B62" s="30"/>
      <c r="C62" s="30"/>
      <c r="D62" s="30"/>
      <c r="E62" s="30"/>
      <c r="F62" s="30"/>
      <c r="G62" s="27" t="s">
        <v>261</v>
      </c>
      <c r="H62" s="28"/>
      <c r="I62" s="28"/>
      <c r="J62" s="28"/>
      <c r="K62" s="28"/>
      <c r="L62" s="28"/>
      <c r="M62" s="28"/>
      <c r="N62" s="28"/>
      <c r="O62" s="28"/>
      <c r="P62" s="28"/>
      <c r="Q62" s="28"/>
      <c r="R62" s="28"/>
      <c r="S62" s="28"/>
      <c r="T62" s="28"/>
      <c r="U62" s="28"/>
      <c r="V62" s="28"/>
      <c r="W62" s="28"/>
      <c r="X62" s="28"/>
      <c r="Y62" s="29"/>
      <c r="Z62" s="31" t="s">
        <v>262</v>
      </c>
      <c r="AA62" s="31"/>
      <c r="AB62" s="31"/>
      <c r="AC62" s="31"/>
      <c r="AD62" s="31"/>
      <c r="AE62" s="32" t="s">
        <v>147</v>
      </c>
      <c r="AF62" s="32"/>
      <c r="AG62" s="32"/>
      <c r="AH62" s="32"/>
      <c r="AI62" s="32"/>
      <c r="AJ62" s="32"/>
      <c r="AK62" s="32"/>
      <c r="AL62" s="32"/>
      <c r="AM62" s="32"/>
      <c r="AN62" s="27"/>
      <c r="AO62" s="33">
        <v>100</v>
      </c>
      <c r="AP62" s="33"/>
      <c r="AQ62" s="33"/>
      <c r="AR62" s="33"/>
      <c r="AS62" s="33"/>
      <c r="AT62" s="33"/>
      <c r="AU62" s="33"/>
      <c r="AV62" s="33"/>
      <c r="AW62" s="33"/>
      <c r="AX62" s="33"/>
      <c r="AY62" s="33"/>
      <c r="AZ62" s="33"/>
      <c r="BA62" s="33"/>
      <c r="BB62" s="33"/>
      <c r="BC62" s="33"/>
      <c r="BD62" s="33"/>
      <c r="BE62" s="33">
        <f t="shared" si="0"/>
        <v>100</v>
      </c>
      <c r="BF62" s="33"/>
      <c r="BG62" s="33"/>
      <c r="BH62" s="33"/>
      <c r="BI62" s="33"/>
      <c r="BJ62" s="33"/>
      <c r="BK62" s="33"/>
      <c r="BL62" s="33"/>
      <c r="CA62" s="1" t="s">
        <v>26</v>
      </c>
    </row>
    <row r="63" spans="1:79" x14ac:dyDescent="0.2">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row>
    <row r="65" spans="1:59" ht="16.5" customHeight="1" x14ac:dyDescent="0.2">
      <c r="A65" s="79" t="s">
        <v>68</v>
      </c>
      <c r="B65" s="80"/>
      <c r="C65" s="80"/>
      <c r="D65" s="80"/>
      <c r="E65" s="80"/>
      <c r="F65" s="80"/>
      <c r="G65" s="80"/>
      <c r="H65" s="80"/>
      <c r="I65" s="80"/>
      <c r="J65" s="80"/>
      <c r="K65" s="80"/>
      <c r="L65" s="80"/>
      <c r="M65" s="80"/>
      <c r="N65" s="80"/>
      <c r="O65" s="80"/>
      <c r="P65" s="80"/>
      <c r="Q65" s="80"/>
      <c r="R65" s="80"/>
      <c r="S65" s="80"/>
      <c r="T65" s="80"/>
      <c r="U65" s="80"/>
      <c r="V65" s="80"/>
      <c r="W65" s="81"/>
      <c r="X65" s="81"/>
      <c r="Y65" s="81"/>
      <c r="Z65" s="81"/>
      <c r="AA65" s="81"/>
      <c r="AB65" s="81"/>
      <c r="AC65" s="81"/>
      <c r="AD65" s="81"/>
      <c r="AE65" s="81"/>
      <c r="AF65" s="81"/>
      <c r="AG65" s="81"/>
      <c r="AH65" s="81"/>
      <c r="AI65" s="81"/>
      <c r="AJ65" s="81"/>
      <c r="AK65" s="81"/>
      <c r="AL65" s="81"/>
      <c r="AM65" s="81"/>
      <c r="AN65" s="6"/>
      <c r="AO65" s="41" t="s">
        <v>70</v>
      </c>
      <c r="AP65" s="24"/>
      <c r="AQ65" s="24"/>
      <c r="AR65" s="24"/>
      <c r="AS65" s="24"/>
      <c r="AT65" s="24"/>
      <c r="AU65" s="24"/>
      <c r="AV65" s="24"/>
      <c r="AW65" s="24"/>
      <c r="AX65" s="24"/>
      <c r="AY65" s="24"/>
      <c r="AZ65" s="24"/>
      <c r="BA65" s="24"/>
      <c r="BB65" s="24"/>
      <c r="BC65" s="24"/>
      <c r="BD65" s="24"/>
      <c r="BE65" s="24"/>
      <c r="BF65" s="24"/>
      <c r="BG65" s="24"/>
    </row>
    <row r="66" spans="1:59" x14ac:dyDescent="0.2">
      <c r="W66" s="82" t="s">
        <v>12</v>
      </c>
      <c r="X66" s="82"/>
      <c r="Y66" s="82"/>
      <c r="Z66" s="82"/>
      <c r="AA66" s="82"/>
      <c r="AB66" s="82"/>
      <c r="AC66" s="82"/>
      <c r="AD66" s="82"/>
      <c r="AE66" s="82"/>
      <c r="AF66" s="82"/>
      <c r="AG66" s="82"/>
      <c r="AH66" s="82"/>
      <c r="AI66" s="82"/>
      <c r="AJ66" s="82"/>
      <c r="AK66" s="82"/>
      <c r="AL66" s="82"/>
      <c r="AM66" s="82"/>
      <c r="AO66" s="82" t="s">
        <v>13</v>
      </c>
      <c r="AP66" s="82"/>
      <c r="AQ66" s="82"/>
      <c r="AR66" s="82"/>
      <c r="AS66" s="82"/>
      <c r="AT66" s="82"/>
      <c r="AU66" s="82"/>
      <c r="AV66" s="82"/>
      <c r="AW66" s="82"/>
      <c r="AX66" s="82"/>
      <c r="AY66" s="82"/>
      <c r="AZ66" s="82"/>
      <c r="BA66" s="82"/>
      <c r="BB66" s="82"/>
      <c r="BC66" s="82"/>
      <c r="BD66" s="82"/>
      <c r="BE66" s="82"/>
      <c r="BF66" s="82"/>
      <c r="BG66" s="82"/>
    </row>
    <row r="67" spans="1:59" ht="15.75" customHeight="1" x14ac:dyDescent="0.2">
      <c r="A67" s="40" t="s">
        <v>9</v>
      </c>
      <c r="B67" s="40"/>
      <c r="C67" s="40"/>
      <c r="D67" s="40"/>
      <c r="E67" s="40"/>
      <c r="F67" s="40"/>
    </row>
    <row r="69" spans="1:59" ht="15.75" customHeight="1" x14ac:dyDescent="0.2">
      <c r="A69" s="79" t="s">
        <v>69</v>
      </c>
      <c r="B69" s="80"/>
      <c r="C69" s="80"/>
      <c r="D69" s="80"/>
      <c r="E69" s="80"/>
      <c r="F69" s="80"/>
      <c r="G69" s="80"/>
      <c r="H69" s="80"/>
      <c r="I69" s="80"/>
      <c r="J69" s="80"/>
      <c r="K69" s="80"/>
      <c r="L69" s="80"/>
      <c r="M69" s="80"/>
      <c r="N69" s="80"/>
      <c r="O69" s="80"/>
      <c r="P69" s="80"/>
      <c r="Q69" s="80"/>
      <c r="R69" s="80"/>
      <c r="S69" s="80"/>
      <c r="T69" s="80"/>
      <c r="U69" s="80"/>
      <c r="V69" s="80"/>
      <c r="W69" s="81"/>
      <c r="X69" s="81"/>
      <c r="Y69" s="81"/>
      <c r="Z69" s="81"/>
      <c r="AA69" s="81"/>
      <c r="AB69" s="81"/>
      <c r="AC69" s="81"/>
      <c r="AD69" s="81"/>
      <c r="AE69" s="81"/>
      <c r="AF69" s="81"/>
      <c r="AG69" s="81"/>
      <c r="AH69" s="81"/>
      <c r="AI69" s="81"/>
      <c r="AJ69" s="81"/>
      <c r="AK69" s="81"/>
      <c r="AL69" s="81"/>
      <c r="AM69" s="81"/>
      <c r="AN69" s="6"/>
      <c r="AO69" s="41" t="s">
        <v>71</v>
      </c>
      <c r="AP69" s="24"/>
      <c r="AQ69" s="24"/>
      <c r="AR69" s="24"/>
      <c r="AS69" s="24"/>
      <c r="AT69" s="24"/>
      <c r="AU69" s="24"/>
      <c r="AV69" s="24"/>
      <c r="AW69" s="24"/>
      <c r="AX69" s="24"/>
      <c r="AY69" s="24"/>
      <c r="AZ69" s="24"/>
      <c r="BA69" s="24"/>
      <c r="BB69" s="24"/>
      <c r="BC69" s="24"/>
      <c r="BD69" s="24"/>
      <c r="BE69" s="24"/>
      <c r="BF69" s="24"/>
      <c r="BG69" s="24"/>
    </row>
    <row r="70" spans="1:59" x14ac:dyDescent="0.2">
      <c r="W70" s="82" t="s">
        <v>12</v>
      </c>
      <c r="X70" s="82"/>
      <c r="Y70" s="82"/>
      <c r="Z70" s="82"/>
      <c r="AA70" s="82"/>
      <c r="AB70" s="82"/>
      <c r="AC70" s="82"/>
      <c r="AD70" s="82"/>
      <c r="AE70" s="82"/>
      <c r="AF70" s="82"/>
      <c r="AG70" s="82"/>
      <c r="AH70" s="82"/>
      <c r="AI70" s="82"/>
      <c r="AJ70" s="82"/>
      <c r="AK70" s="82"/>
      <c r="AL70" s="82"/>
      <c r="AM70" s="82"/>
      <c r="AO70" s="82" t="s">
        <v>13</v>
      </c>
      <c r="AP70" s="82"/>
      <c r="AQ70" s="82"/>
      <c r="AR70" s="82"/>
      <c r="AS70" s="82"/>
      <c r="AT70" s="82"/>
      <c r="AU70" s="82"/>
      <c r="AV70" s="82"/>
      <c r="AW70" s="82"/>
      <c r="AX70" s="82"/>
      <c r="AY70" s="82"/>
      <c r="AZ70" s="82"/>
      <c r="BA70" s="82"/>
      <c r="BB70" s="82"/>
      <c r="BC70" s="82"/>
      <c r="BD70" s="82"/>
      <c r="BE70" s="82"/>
      <c r="BF70" s="82"/>
      <c r="BG70" s="82"/>
    </row>
  </sheetData>
  <mergeCells count="152">
    <mergeCell ref="A53:X53"/>
    <mergeCell ref="Y53:AF53"/>
    <mergeCell ref="AG53:AN53"/>
    <mergeCell ref="AO53:AV53"/>
    <mergeCell ref="A69:V69"/>
    <mergeCell ref="W69:AM69"/>
    <mergeCell ref="AO69:BG69"/>
    <mergeCell ref="G59:Y59"/>
    <mergeCell ref="Z59:AD59"/>
    <mergeCell ref="AE59:AN59"/>
    <mergeCell ref="AO59:AV59"/>
    <mergeCell ref="AW59:BD59"/>
    <mergeCell ref="A60:F60"/>
    <mergeCell ref="G60:Y60"/>
    <mergeCell ref="Z60:AD60"/>
    <mergeCell ref="AE60:AN60"/>
    <mergeCell ref="AO60:AV60"/>
    <mergeCell ref="AW60:BD60"/>
    <mergeCell ref="BE60:BL60"/>
    <mergeCell ref="A61:F61"/>
    <mergeCell ref="G61:Y61"/>
    <mergeCell ref="Z61:AD61"/>
    <mergeCell ref="W70:AM70"/>
    <mergeCell ref="AO70:BG70"/>
    <mergeCell ref="A65:V65"/>
    <mergeCell ref="W65:AM65"/>
    <mergeCell ref="AO65:BG65"/>
    <mergeCell ref="W66:AM66"/>
    <mergeCell ref="AO66:BG66"/>
    <mergeCell ref="A67:F67"/>
    <mergeCell ref="A58:F58"/>
    <mergeCell ref="G58:Y58"/>
    <mergeCell ref="Z58:AD58"/>
    <mergeCell ref="AE58:AN58"/>
    <mergeCell ref="AO58:AV58"/>
    <mergeCell ref="AW58:BD58"/>
    <mergeCell ref="BE58:BL58"/>
    <mergeCell ref="BE59:BL59"/>
    <mergeCell ref="A62:F62"/>
    <mergeCell ref="G62:Y62"/>
    <mergeCell ref="Z62:AD62"/>
    <mergeCell ref="AE62:AN62"/>
    <mergeCell ref="AO62:AV62"/>
    <mergeCell ref="AW62:BD62"/>
    <mergeCell ref="BE62:BL62"/>
    <mergeCell ref="A59:F59"/>
    <mergeCell ref="AE61:AN61"/>
    <mergeCell ref="AO61:AV61"/>
    <mergeCell ref="A54:X54"/>
    <mergeCell ref="Y54:AF54"/>
    <mergeCell ref="AG54:AN54"/>
    <mergeCell ref="AO54:AV54"/>
    <mergeCell ref="A56:BL56"/>
    <mergeCell ref="A57:F57"/>
    <mergeCell ref="G57:Y57"/>
    <mergeCell ref="Z57:AD57"/>
    <mergeCell ref="AE57:AN57"/>
    <mergeCell ref="AO57:AV57"/>
    <mergeCell ref="AW57:BD57"/>
    <mergeCell ref="BE57:BL57"/>
    <mergeCell ref="AW61:BD61"/>
    <mergeCell ref="BE61:BL61"/>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45:C45"/>
    <mergeCell ref="D45:AB45"/>
    <mergeCell ref="AC45:AJ45"/>
    <mergeCell ref="AK45:AR45"/>
    <mergeCell ref="AS45:AZ45"/>
    <mergeCell ref="BA45:BH45"/>
    <mergeCell ref="A44:C44"/>
    <mergeCell ref="D44:AB44"/>
    <mergeCell ref="AC44:AJ44"/>
    <mergeCell ref="AK44:AR44"/>
    <mergeCell ref="AS44:AZ44"/>
    <mergeCell ref="BA44:BH44"/>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33:BL33"/>
    <mergeCell ref="A34:F34"/>
    <mergeCell ref="G34:BL34"/>
    <mergeCell ref="A35:F35"/>
    <mergeCell ref="G35:BL35"/>
    <mergeCell ref="A36:F36"/>
    <mergeCell ref="G36:BL36"/>
    <mergeCell ref="A26:H26"/>
    <mergeCell ref="I26:S26"/>
    <mergeCell ref="T26:W26"/>
    <mergeCell ref="A28:BL28"/>
    <mergeCell ref="A29:BL29"/>
    <mergeCell ref="A31:K31"/>
    <mergeCell ref="L31:BL31"/>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D17:J17"/>
    <mergeCell ref="L17:BL17"/>
    <mergeCell ref="A19:B19"/>
    <mergeCell ref="D19:J19"/>
    <mergeCell ref="L19:BL19"/>
    <mergeCell ref="AO7:BF7"/>
    <mergeCell ref="AO8:BF8"/>
    <mergeCell ref="AO9:BF9"/>
    <mergeCell ref="AO10:BF10"/>
    <mergeCell ref="A13:BL13"/>
    <mergeCell ref="A14:BL14"/>
    <mergeCell ref="AO1:BL1"/>
    <mergeCell ref="AO2:BL2"/>
    <mergeCell ref="AO3:BL3"/>
    <mergeCell ref="AO4:BL4"/>
    <mergeCell ref="AO5:BL5"/>
    <mergeCell ref="AO6:BF6"/>
    <mergeCell ref="A16:B16"/>
    <mergeCell ref="D16:J16"/>
    <mergeCell ref="L16:BL16"/>
  </mergeCells>
  <conditionalFormatting sqref="G60:L62">
    <cfRule type="cellIs" dxfId="27" priority="2" stopIfTrue="1" operator="equal">
      <formula>$G57</formula>
    </cfRule>
  </conditionalFormatting>
  <conditionalFormatting sqref="D45:I45">
    <cfRule type="cellIs" dxfId="26" priority="3"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9"/>
  <sheetViews>
    <sheetView tabSelected="1" zoomScaleNormal="100" zoomScaleSheetLayoutView="100" workbookViewId="0">
      <selection activeCell="AO10" sqref="AO10:BF1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21" t="s">
        <v>54</v>
      </c>
      <c r="AP1" s="21"/>
      <c r="AQ1" s="21"/>
      <c r="AR1" s="21"/>
      <c r="AS1" s="21"/>
      <c r="AT1" s="21"/>
      <c r="AU1" s="21"/>
      <c r="AV1" s="21"/>
      <c r="AW1" s="21"/>
      <c r="AX1" s="21"/>
      <c r="AY1" s="21"/>
      <c r="AZ1" s="21"/>
      <c r="BA1" s="21"/>
      <c r="BB1" s="21"/>
      <c r="BC1" s="21"/>
      <c r="BD1" s="21"/>
      <c r="BE1" s="21"/>
      <c r="BF1" s="21"/>
      <c r="BG1" s="21"/>
      <c r="BH1" s="21"/>
      <c r="BI1" s="21"/>
      <c r="BJ1" s="21"/>
      <c r="BK1" s="21"/>
      <c r="BL1" s="21"/>
    </row>
    <row r="2" spans="1:65" ht="15.95" customHeight="1" x14ac:dyDescent="0.2">
      <c r="AO2" s="22" t="s">
        <v>0</v>
      </c>
      <c r="AP2" s="22"/>
      <c r="AQ2" s="22"/>
      <c r="AR2" s="22"/>
      <c r="AS2" s="22"/>
      <c r="AT2" s="22"/>
      <c r="AU2" s="22"/>
      <c r="AV2" s="22"/>
      <c r="AW2" s="22"/>
      <c r="AX2" s="22"/>
      <c r="AY2" s="22"/>
      <c r="AZ2" s="22"/>
      <c r="BA2" s="22"/>
      <c r="BB2" s="22"/>
      <c r="BC2" s="22"/>
      <c r="BD2" s="22"/>
      <c r="BE2" s="22"/>
      <c r="BF2" s="22"/>
      <c r="BG2" s="22"/>
      <c r="BH2" s="22"/>
      <c r="BI2" s="22"/>
      <c r="BJ2" s="22"/>
      <c r="BK2" s="22"/>
      <c r="BL2" s="22"/>
    </row>
    <row r="3" spans="1:65" ht="15" customHeight="1" x14ac:dyDescent="0.2">
      <c r="AO3" s="22" t="s">
        <v>1</v>
      </c>
      <c r="AP3" s="22"/>
      <c r="AQ3" s="22"/>
      <c r="AR3" s="22"/>
      <c r="AS3" s="22"/>
      <c r="AT3" s="22"/>
      <c r="AU3" s="22"/>
      <c r="AV3" s="22"/>
      <c r="AW3" s="22"/>
      <c r="AX3" s="22"/>
      <c r="AY3" s="22"/>
      <c r="AZ3" s="22"/>
      <c r="BA3" s="22"/>
      <c r="BB3" s="22"/>
      <c r="BC3" s="22"/>
      <c r="BD3" s="22"/>
      <c r="BE3" s="22"/>
      <c r="BF3" s="22"/>
      <c r="BG3" s="22"/>
      <c r="BH3" s="22"/>
      <c r="BI3" s="22"/>
      <c r="BJ3" s="22"/>
      <c r="BK3" s="22"/>
      <c r="BL3" s="22"/>
    </row>
    <row r="4" spans="1:65" ht="24.75" customHeight="1" x14ac:dyDescent="0.2">
      <c r="AO4" s="23" t="str">
        <f>КПК0113140!AO4</f>
        <v>Сватівська міська рада Луганської області</v>
      </c>
      <c r="AP4" s="24"/>
      <c r="AQ4" s="24"/>
      <c r="AR4" s="24"/>
      <c r="AS4" s="24"/>
      <c r="AT4" s="24"/>
      <c r="AU4" s="24"/>
      <c r="AV4" s="24"/>
      <c r="AW4" s="24"/>
      <c r="AX4" s="24"/>
      <c r="AY4" s="24"/>
      <c r="AZ4" s="24"/>
      <c r="BA4" s="24"/>
      <c r="BB4" s="24"/>
      <c r="BC4" s="24"/>
      <c r="BD4" s="24"/>
      <c r="BE4" s="24"/>
      <c r="BF4" s="24"/>
      <c r="BG4" s="24"/>
      <c r="BH4" s="24"/>
      <c r="BI4" s="24"/>
      <c r="BJ4" s="24"/>
      <c r="BK4" s="24"/>
      <c r="BL4" s="24"/>
    </row>
    <row r="5" spans="1:65" x14ac:dyDescent="0.2">
      <c r="AO5" s="25" t="s">
        <v>28</v>
      </c>
      <c r="AP5" s="25"/>
      <c r="AQ5" s="25"/>
      <c r="AR5" s="25"/>
      <c r="AS5" s="25"/>
      <c r="AT5" s="25"/>
      <c r="AU5" s="25"/>
      <c r="AV5" s="25"/>
      <c r="AW5" s="25"/>
      <c r="AX5" s="25"/>
      <c r="AY5" s="25"/>
      <c r="AZ5" s="25"/>
      <c r="BA5" s="25"/>
      <c r="BB5" s="25"/>
      <c r="BC5" s="25"/>
      <c r="BD5" s="25"/>
      <c r="BE5" s="25"/>
      <c r="BF5" s="25"/>
      <c r="BG5" s="25"/>
      <c r="BH5" s="25"/>
      <c r="BI5" s="25"/>
      <c r="BJ5" s="25"/>
      <c r="BK5" s="25"/>
      <c r="BL5" s="25"/>
    </row>
    <row r="6" spans="1:65" ht="4.5" customHeight="1" x14ac:dyDescent="0.2">
      <c r="AO6" s="26"/>
      <c r="AP6" s="26"/>
      <c r="AQ6" s="26"/>
      <c r="AR6" s="26"/>
      <c r="AS6" s="26"/>
      <c r="AT6" s="26"/>
      <c r="AU6" s="26"/>
      <c r="AV6" s="26"/>
      <c r="AW6" s="26"/>
      <c r="AX6" s="26"/>
      <c r="AY6" s="26"/>
      <c r="AZ6" s="26"/>
      <c r="BA6" s="26"/>
      <c r="BB6" s="26"/>
      <c r="BC6" s="26"/>
      <c r="BD6" s="26"/>
      <c r="BE6" s="26"/>
      <c r="BF6" s="26"/>
    </row>
    <row r="7" spans="1:65" ht="17.25" customHeight="1" x14ac:dyDescent="0.2">
      <c r="AO7" s="22" t="str">
        <f>КПК0113140!AO7</f>
        <v>Розпорядження міського голови</v>
      </c>
      <c r="AP7" s="22"/>
      <c r="AQ7" s="22"/>
      <c r="AR7" s="22"/>
      <c r="AS7" s="22"/>
      <c r="AT7" s="22"/>
      <c r="AU7" s="22"/>
      <c r="AV7" s="22"/>
      <c r="AW7" s="22"/>
      <c r="AX7" s="22"/>
      <c r="AY7" s="22"/>
      <c r="AZ7" s="22"/>
      <c r="BA7" s="22"/>
      <c r="BB7" s="22"/>
      <c r="BC7" s="22"/>
      <c r="BD7" s="22"/>
      <c r="BE7" s="22"/>
      <c r="BF7" s="22"/>
      <c r="BM7" s="2"/>
    </row>
    <row r="8" spans="1:65" ht="21.95" customHeight="1" x14ac:dyDescent="0.2">
      <c r="AO8" s="41" t="s">
        <v>67</v>
      </c>
      <c r="AP8" s="24"/>
      <c r="AQ8" s="24"/>
      <c r="AR8" s="24"/>
      <c r="AS8" s="24"/>
      <c r="AT8" s="24"/>
      <c r="AU8" s="24"/>
      <c r="AV8" s="24"/>
      <c r="AW8" s="24"/>
      <c r="AX8" s="24"/>
      <c r="AY8" s="24"/>
      <c r="AZ8" s="24"/>
      <c r="BA8" s="24"/>
      <c r="BB8" s="24"/>
      <c r="BC8" s="24"/>
      <c r="BD8" s="24"/>
      <c r="BE8" s="24"/>
      <c r="BF8" s="24"/>
    </row>
    <row r="9" spans="1:65" ht="15.95" customHeight="1" x14ac:dyDescent="0.2">
      <c r="AO9" s="26" t="s">
        <v>2</v>
      </c>
      <c r="AP9" s="26"/>
      <c r="AQ9" s="26"/>
      <c r="AR9" s="26"/>
      <c r="AS9" s="26"/>
      <c r="AT9" s="26"/>
      <c r="AU9" s="26"/>
      <c r="AV9" s="26"/>
      <c r="AW9" s="26"/>
      <c r="AX9" s="26"/>
      <c r="AY9" s="26"/>
      <c r="AZ9" s="26"/>
      <c r="BA9" s="26"/>
      <c r="BB9" s="26"/>
      <c r="BC9" s="26"/>
      <c r="BD9" s="26"/>
      <c r="BE9" s="26"/>
      <c r="BF9" s="26"/>
    </row>
    <row r="10" spans="1:65" ht="15.95" customHeight="1" x14ac:dyDescent="0.2">
      <c r="AO10" s="42" t="str">
        <f>КПК0113140!AO10</f>
        <v>від 25 січня 2019 року  № 20</v>
      </c>
      <c r="AP10" s="42"/>
      <c r="AQ10" s="42"/>
      <c r="AR10" s="42"/>
      <c r="AS10" s="42"/>
      <c r="AT10" s="42"/>
      <c r="AU10" s="42"/>
      <c r="AV10" s="42"/>
      <c r="AW10" s="42"/>
      <c r="AX10" s="42"/>
      <c r="AY10" s="42"/>
      <c r="AZ10" s="42"/>
      <c r="BA10" s="42"/>
      <c r="BB10" s="42"/>
      <c r="BC10" s="42"/>
      <c r="BD10" s="42"/>
      <c r="BE10" s="42"/>
      <c r="BF10" s="42"/>
    </row>
    <row r="13" spans="1:65" ht="15.75" customHeight="1" x14ac:dyDescent="0.2">
      <c r="A13" s="43" t="s">
        <v>29</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row>
    <row r="14" spans="1:65" ht="15.75" customHeight="1" x14ac:dyDescent="0.2">
      <c r="A14" s="43" t="s">
        <v>73</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35">
        <v>1</v>
      </c>
      <c r="B16" s="35"/>
      <c r="C16" s="16"/>
      <c r="D16" s="36" t="s">
        <v>66</v>
      </c>
      <c r="E16" s="37"/>
      <c r="F16" s="37"/>
      <c r="G16" s="37"/>
      <c r="H16" s="37"/>
      <c r="I16" s="37"/>
      <c r="J16" s="37"/>
      <c r="K16" s="16"/>
      <c r="L16" s="38" t="str">
        <f>КПК0113140!L16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row>
    <row r="17" spans="1:64" ht="15.95" customHeight="1" x14ac:dyDescent="0.2">
      <c r="A17" s="9"/>
      <c r="B17" s="9"/>
      <c r="C17" s="9"/>
      <c r="D17" s="39" t="s">
        <v>30</v>
      </c>
      <c r="E17" s="39"/>
      <c r="F17" s="39"/>
      <c r="G17" s="39"/>
      <c r="H17" s="39"/>
      <c r="I17" s="39"/>
      <c r="J17" s="39"/>
      <c r="K17" s="9"/>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35" t="s">
        <v>10</v>
      </c>
      <c r="B19" s="35"/>
      <c r="C19" s="16"/>
      <c r="D19" s="36" t="s">
        <v>76</v>
      </c>
      <c r="E19" s="37"/>
      <c r="F19" s="37"/>
      <c r="G19" s="37"/>
      <c r="H19" s="37"/>
      <c r="I19" s="37"/>
      <c r="J19" s="37"/>
      <c r="K19" s="16"/>
      <c r="L19" s="38" t="str">
        <f>КПК0113140!L19</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row>
    <row r="20" spans="1:64" ht="15.95" customHeight="1" x14ac:dyDescent="0.2">
      <c r="A20" s="9"/>
      <c r="B20" s="9"/>
      <c r="C20" s="9"/>
      <c r="D20" s="39" t="s">
        <v>30</v>
      </c>
      <c r="E20" s="39"/>
      <c r="F20" s="39"/>
      <c r="G20" s="39"/>
      <c r="H20" s="39"/>
      <c r="I20" s="39"/>
      <c r="J20" s="39"/>
      <c r="K20" s="9"/>
      <c r="L20" s="40" t="s">
        <v>4</v>
      </c>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27.95" customHeight="1" x14ac:dyDescent="0.2">
      <c r="A22" s="35">
        <v>3</v>
      </c>
      <c r="B22" s="35"/>
      <c r="C22" s="16"/>
      <c r="D22" s="36" t="s">
        <v>79</v>
      </c>
      <c r="E22" s="37"/>
      <c r="F22" s="37"/>
      <c r="G22" s="37"/>
      <c r="H22" s="37"/>
      <c r="I22" s="37"/>
      <c r="J22" s="37"/>
      <c r="K22" s="16"/>
      <c r="L22" s="36" t="s">
        <v>81</v>
      </c>
      <c r="M22" s="37"/>
      <c r="N22" s="37"/>
      <c r="O22" s="37"/>
      <c r="P22" s="37"/>
      <c r="Q22" s="37"/>
      <c r="R22" s="37"/>
      <c r="S22" s="37"/>
      <c r="T22" s="37"/>
      <c r="U22" s="37"/>
      <c r="V22" s="37"/>
      <c r="W22" s="37"/>
      <c r="X22" s="37"/>
      <c r="Y22" s="37"/>
      <c r="Z22" s="37"/>
      <c r="AA22" s="37"/>
      <c r="AB22" s="37"/>
      <c r="AC22" s="38" t="s">
        <v>80</v>
      </c>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row>
    <row r="23" spans="1:64" ht="20.100000000000001" customHeight="1" x14ac:dyDescent="0.2">
      <c r="A23" s="9"/>
      <c r="B23" s="9"/>
      <c r="C23" s="9"/>
      <c r="D23" s="44" t="s">
        <v>30</v>
      </c>
      <c r="E23" s="44"/>
      <c r="F23" s="44"/>
      <c r="G23" s="44"/>
      <c r="H23" s="44"/>
      <c r="I23" s="44"/>
      <c r="J23" s="44"/>
      <c r="K23" s="9"/>
      <c r="L23" s="40" t="s">
        <v>31</v>
      </c>
      <c r="M23" s="40"/>
      <c r="N23" s="40"/>
      <c r="O23" s="40"/>
      <c r="P23" s="40"/>
      <c r="Q23" s="40"/>
      <c r="R23" s="40"/>
      <c r="S23" s="40"/>
      <c r="T23" s="40"/>
      <c r="U23" s="40"/>
      <c r="V23" s="40"/>
      <c r="W23" s="40"/>
      <c r="X23" s="40"/>
      <c r="Y23" s="40"/>
      <c r="Z23" s="40"/>
      <c r="AA23" s="40"/>
      <c r="AB23" s="40"/>
      <c r="AC23" s="40" t="s">
        <v>5</v>
      </c>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45" t="s">
        <v>6</v>
      </c>
      <c r="B25" s="45"/>
      <c r="C25" s="45"/>
      <c r="D25" s="45"/>
      <c r="E25" s="45"/>
      <c r="F25" s="45"/>
      <c r="G25" s="45"/>
      <c r="H25" s="45"/>
      <c r="I25" s="45"/>
      <c r="J25" s="45"/>
      <c r="K25" s="45"/>
      <c r="L25" s="45"/>
      <c r="M25" s="45"/>
      <c r="N25" s="45"/>
      <c r="O25" s="45"/>
      <c r="P25" s="45"/>
      <c r="Q25" s="45"/>
      <c r="R25" s="45"/>
      <c r="S25" s="45"/>
      <c r="T25" s="45"/>
      <c r="U25" s="46">
        <f>AS25+I26</f>
        <v>18385920</v>
      </c>
      <c r="V25" s="46"/>
      <c r="W25" s="46"/>
      <c r="X25" s="46"/>
      <c r="Y25" s="46"/>
      <c r="Z25" s="46"/>
      <c r="AA25" s="46"/>
      <c r="AB25" s="46"/>
      <c r="AC25" s="46"/>
      <c r="AD25" s="46"/>
      <c r="AE25" s="47" t="s">
        <v>34</v>
      </c>
      <c r="AF25" s="47"/>
      <c r="AG25" s="47"/>
      <c r="AH25" s="47"/>
      <c r="AI25" s="47"/>
      <c r="AJ25" s="47"/>
      <c r="AK25" s="47"/>
      <c r="AL25" s="47"/>
      <c r="AM25" s="47"/>
      <c r="AN25" s="47"/>
      <c r="AO25" s="47"/>
      <c r="AP25" s="47"/>
      <c r="AQ25" s="47"/>
      <c r="AR25" s="47"/>
      <c r="AS25" s="46">
        <f>AC54</f>
        <v>16595920</v>
      </c>
      <c r="AT25" s="46"/>
      <c r="AU25" s="46"/>
      <c r="AV25" s="46"/>
      <c r="AW25" s="46"/>
      <c r="AX25" s="46"/>
      <c r="AY25" s="46"/>
      <c r="AZ25" s="46"/>
      <c r="BA25" s="46"/>
      <c r="BB25" s="46"/>
      <c r="BC25" s="4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46">
        <f>AK54</f>
        <v>1790000</v>
      </c>
      <c r="J26" s="46"/>
      <c r="K26" s="46"/>
      <c r="L26" s="46"/>
      <c r="M26" s="46"/>
      <c r="N26" s="46"/>
      <c r="O26" s="46"/>
      <c r="P26" s="46"/>
      <c r="Q26" s="46"/>
      <c r="R26" s="46"/>
      <c r="S26" s="4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22" t="s">
        <v>35</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row>
    <row r="29" spans="1:64" ht="31.5" customHeight="1" x14ac:dyDescent="0.2">
      <c r="A29" s="114" t="str">
        <f>КПК0113140!A29</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48" t="s">
        <v>37</v>
      </c>
      <c r="B31" s="48"/>
      <c r="C31" s="48"/>
      <c r="D31" s="48"/>
      <c r="E31" s="48"/>
      <c r="F31" s="48"/>
      <c r="G31" s="48"/>
      <c r="H31" s="48"/>
      <c r="I31" s="48"/>
      <c r="J31" s="48"/>
      <c r="K31" s="48"/>
      <c r="L31" s="58" t="s">
        <v>78</v>
      </c>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27.75" customHeight="1" x14ac:dyDescent="0.2">
      <c r="A34" s="49" t="s">
        <v>46</v>
      </c>
      <c r="B34" s="49"/>
      <c r="C34" s="49"/>
      <c r="D34" s="49"/>
      <c r="E34" s="49"/>
      <c r="F34" s="49"/>
      <c r="G34" s="50" t="s">
        <v>39</v>
      </c>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2"/>
    </row>
    <row r="35" spans="1:79" ht="15.75" x14ac:dyDescent="0.2">
      <c r="A35" s="53">
        <v>1</v>
      </c>
      <c r="B35" s="53"/>
      <c r="C35" s="53"/>
      <c r="D35" s="53"/>
      <c r="E35" s="53"/>
      <c r="F35" s="53"/>
      <c r="G35" s="50">
        <v>2</v>
      </c>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2"/>
    </row>
    <row r="36" spans="1:79" ht="10.5" hidden="1" customHeight="1" x14ac:dyDescent="0.2">
      <c r="A36" s="30" t="s">
        <v>14</v>
      </c>
      <c r="B36" s="30"/>
      <c r="C36" s="30"/>
      <c r="D36" s="30"/>
      <c r="E36" s="30"/>
      <c r="F36" s="30"/>
      <c r="G36" s="54" t="s">
        <v>15</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19</v>
      </c>
    </row>
    <row r="37" spans="1:79" x14ac:dyDescent="0.2">
      <c r="A37" s="30">
        <v>1</v>
      </c>
      <c r="B37" s="30"/>
      <c r="C37" s="30"/>
      <c r="D37" s="30"/>
      <c r="E37" s="30"/>
      <c r="F37" s="30"/>
      <c r="G37" s="27" t="s">
        <v>215</v>
      </c>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9"/>
      <c r="CA37" s="1" t="s">
        <v>20</v>
      </c>
    </row>
    <row r="38" spans="1:79" x14ac:dyDescent="0.2">
      <c r="A38" s="3"/>
      <c r="B38" s="3"/>
      <c r="C38" s="3"/>
      <c r="D38" s="3"/>
      <c r="E38" s="3"/>
      <c r="F38" s="3"/>
      <c r="G38" s="3"/>
      <c r="H38" s="3"/>
      <c r="I38" s="3"/>
      <c r="J38" s="3"/>
      <c r="K38" s="3"/>
      <c r="L38" s="3"/>
      <c r="M38" s="3"/>
      <c r="N38" s="3"/>
      <c r="O38" s="3"/>
      <c r="P38" s="3"/>
      <c r="Q38" s="3"/>
      <c r="R38" s="3"/>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79" ht="15.75" customHeight="1" x14ac:dyDescent="0.2">
      <c r="A39" s="22" t="s">
        <v>40</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row r="40" spans="1:79" ht="15" customHeight="1" x14ac:dyDescent="0.2">
      <c r="A40" s="62" t="s">
        <v>72</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7"/>
      <c r="BJ40" s="7"/>
      <c r="BK40" s="7"/>
      <c r="BL40" s="7"/>
    </row>
    <row r="41" spans="1:79" ht="15.95" customHeight="1" x14ac:dyDescent="0.2">
      <c r="A41" s="53" t="s">
        <v>46</v>
      </c>
      <c r="B41" s="53"/>
      <c r="C41" s="53"/>
      <c r="D41" s="63" t="s">
        <v>43</v>
      </c>
      <c r="E41" s="44"/>
      <c r="F41" s="44"/>
      <c r="G41" s="44"/>
      <c r="H41" s="44"/>
      <c r="I41" s="44"/>
      <c r="J41" s="44"/>
      <c r="K41" s="44"/>
      <c r="L41" s="44"/>
      <c r="M41" s="44"/>
      <c r="N41" s="44"/>
      <c r="O41" s="44"/>
      <c r="P41" s="44"/>
      <c r="Q41" s="44"/>
      <c r="R41" s="44"/>
      <c r="S41" s="44"/>
      <c r="T41" s="44"/>
      <c r="U41" s="44"/>
      <c r="V41" s="44"/>
      <c r="W41" s="44"/>
      <c r="X41" s="44"/>
      <c r="Y41" s="44"/>
      <c r="Z41" s="44"/>
      <c r="AA41" s="44"/>
      <c r="AB41" s="64"/>
      <c r="AC41" s="53" t="s">
        <v>47</v>
      </c>
      <c r="AD41" s="53"/>
      <c r="AE41" s="53"/>
      <c r="AF41" s="53"/>
      <c r="AG41" s="53"/>
      <c r="AH41" s="53"/>
      <c r="AI41" s="53"/>
      <c r="AJ41" s="53"/>
      <c r="AK41" s="53" t="s">
        <v>48</v>
      </c>
      <c r="AL41" s="53"/>
      <c r="AM41" s="53"/>
      <c r="AN41" s="53"/>
      <c r="AO41" s="53"/>
      <c r="AP41" s="53"/>
      <c r="AQ41" s="53"/>
      <c r="AR41" s="53"/>
      <c r="AS41" s="53" t="s">
        <v>44</v>
      </c>
      <c r="AT41" s="53"/>
      <c r="AU41" s="53"/>
      <c r="AV41" s="53"/>
      <c r="AW41" s="53"/>
      <c r="AX41" s="53"/>
      <c r="AY41" s="53"/>
      <c r="AZ41" s="53"/>
      <c r="BA41" s="53" t="s">
        <v>45</v>
      </c>
      <c r="BB41" s="53"/>
      <c r="BC41" s="53"/>
      <c r="BD41" s="53"/>
      <c r="BE41" s="53"/>
      <c r="BF41" s="53"/>
      <c r="BG41" s="53"/>
      <c r="BH41" s="53"/>
    </row>
    <row r="42" spans="1:79" ht="29.1" customHeight="1" x14ac:dyDescent="0.2">
      <c r="A42" s="53"/>
      <c r="B42" s="53"/>
      <c r="C42" s="53"/>
      <c r="D42" s="65"/>
      <c r="E42" s="66"/>
      <c r="F42" s="66"/>
      <c r="G42" s="66"/>
      <c r="H42" s="66"/>
      <c r="I42" s="66"/>
      <c r="J42" s="66"/>
      <c r="K42" s="66"/>
      <c r="L42" s="66"/>
      <c r="M42" s="66"/>
      <c r="N42" s="66"/>
      <c r="O42" s="66"/>
      <c r="P42" s="66"/>
      <c r="Q42" s="66"/>
      <c r="R42" s="66"/>
      <c r="S42" s="66"/>
      <c r="T42" s="66"/>
      <c r="U42" s="66"/>
      <c r="V42" s="66"/>
      <c r="W42" s="66"/>
      <c r="X42" s="66"/>
      <c r="Y42" s="66"/>
      <c r="Z42" s="66"/>
      <c r="AA42" s="66"/>
      <c r="AB42" s="67"/>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row>
    <row r="43" spans="1:79" ht="15.75" x14ac:dyDescent="0.2">
      <c r="A43" s="53">
        <v>1</v>
      </c>
      <c r="B43" s="53"/>
      <c r="C43" s="53"/>
      <c r="D43" s="59">
        <v>2</v>
      </c>
      <c r="E43" s="60"/>
      <c r="F43" s="60"/>
      <c r="G43" s="60"/>
      <c r="H43" s="60"/>
      <c r="I43" s="60"/>
      <c r="J43" s="60"/>
      <c r="K43" s="60"/>
      <c r="L43" s="60"/>
      <c r="M43" s="60"/>
      <c r="N43" s="60"/>
      <c r="O43" s="60"/>
      <c r="P43" s="60"/>
      <c r="Q43" s="60"/>
      <c r="R43" s="60"/>
      <c r="S43" s="60"/>
      <c r="T43" s="60"/>
      <c r="U43" s="60"/>
      <c r="V43" s="60"/>
      <c r="W43" s="60"/>
      <c r="X43" s="60"/>
      <c r="Y43" s="60"/>
      <c r="Z43" s="60"/>
      <c r="AA43" s="60"/>
      <c r="AB43" s="61"/>
      <c r="AC43" s="53">
        <v>3</v>
      </c>
      <c r="AD43" s="53"/>
      <c r="AE43" s="53"/>
      <c r="AF43" s="53"/>
      <c r="AG43" s="53"/>
      <c r="AH43" s="53"/>
      <c r="AI43" s="53"/>
      <c r="AJ43" s="53"/>
      <c r="AK43" s="53">
        <v>4</v>
      </c>
      <c r="AL43" s="53"/>
      <c r="AM43" s="53"/>
      <c r="AN43" s="53"/>
      <c r="AO43" s="53"/>
      <c r="AP43" s="53"/>
      <c r="AQ43" s="53"/>
      <c r="AR43" s="53"/>
      <c r="AS43" s="53">
        <v>5</v>
      </c>
      <c r="AT43" s="53"/>
      <c r="AU43" s="53"/>
      <c r="AV43" s="53"/>
      <c r="AW43" s="53"/>
      <c r="AX43" s="53"/>
      <c r="AY43" s="53"/>
      <c r="AZ43" s="53"/>
      <c r="BA43" s="53">
        <v>6</v>
      </c>
      <c r="BB43" s="53"/>
      <c r="BC43" s="53"/>
      <c r="BD43" s="53"/>
      <c r="BE43" s="53"/>
      <c r="BF43" s="53"/>
      <c r="BG43" s="53"/>
      <c r="BH43" s="53"/>
    </row>
    <row r="44" spans="1:79" s="5" customFormat="1" hidden="1" x14ac:dyDescent="0.2">
      <c r="A44" s="30" t="s">
        <v>14</v>
      </c>
      <c r="B44" s="30"/>
      <c r="C44" s="30"/>
      <c r="D44" s="73" t="s">
        <v>15</v>
      </c>
      <c r="E44" s="74"/>
      <c r="F44" s="74"/>
      <c r="G44" s="74"/>
      <c r="H44" s="74"/>
      <c r="I44" s="74"/>
      <c r="J44" s="74"/>
      <c r="K44" s="74"/>
      <c r="L44" s="74"/>
      <c r="M44" s="74"/>
      <c r="N44" s="74"/>
      <c r="O44" s="74"/>
      <c r="P44" s="74"/>
      <c r="Q44" s="74"/>
      <c r="R44" s="74"/>
      <c r="S44" s="74"/>
      <c r="T44" s="74"/>
      <c r="U44" s="74"/>
      <c r="V44" s="74"/>
      <c r="W44" s="74"/>
      <c r="X44" s="74"/>
      <c r="Y44" s="74"/>
      <c r="Z44" s="74"/>
      <c r="AA44" s="74"/>
      <c r="AB44" s="75"/>
      <c r="AC44" s="76" t="s">
        <v>16</v>
      </c>
      <c r="AD44" s="76"/>
      <c r="AE44" s="76"/>
      <c r="AF44" s="76"/>
      <c r="AG44" s="76"/>
      <c r="AH44" s="76"/>
      <c r="AI44" s="76"/>
      <c r="AJ44" s="76"/>
      <c r="AK44" s="76" t="s">
        <v>17</v>
      </c>
      <c r="AL44" s="76"/>
      <c r="AM44" s="76"/>
      <c r="AN44" s="76"/>
      <c r="AO44" s="76"/>
      <c r="AP44" s="76"/>
      <c r="AQ44" s="76"/>
      <c r="AR44" s="76"/>
      <c r="AS44" s="31" t="s">
        <v>41</v>
      </c>
      <c r="AT44" s="76"/>
      <c r="AU44" s="76"/>
      <c r="AV44" s="76"/>
      <c r="AW44" s="76"/>
      <c r="AX44" s="76"/>
      <c r="AY44" s="76"/>
      <c r="AZ44" s="76"/>
      <c r="BA44" s="31" t="s">
        <v>42</v>
      </c>
      <c r="BB44" s="76"/>
      <c r="BC44" s="76"/>
      <c r="BD44" s="76"/>
      <c r="BE44" s="76"/>
      <c r="BF44" s="76"/>
      <c r="BG44" s="76"/>
      <c r="BH44" s="76"/>
      <c r="CA44" s="5" t="s">
        <v>21</v>
      </c>
    </row>
    <row r="45" spans="1:79" s="5" customFormat="1" x14ac:dyDescent="0.2">
      <c r="A45" s="30">
        <v>1</v>
      </c>
      <c r="B45" s="30"/>
      <c r="C45" s="30"/>
      <c r="D45" s="108" t="s">
        <v>56</v>
      </c>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10"/>
      <c r="AC45" s="72">
        <v>12257350</v>
      </c>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f t="shared" ref="BA45:BA52" si="0">AC45+AK45</f>
        <v>12257350</v>
      </c>
      <c r="BB45" s="72"/>
      <c r="BC45" s="72"/>
      <c r="BD45" s="72"/>
      <c r="BE45" s="72"/>
      <c r="BF45" s="72"/>
      <c r="BG45" s="72"/>
      <c r="BH45" s="72"/>
    </row>
    <row r="46" spans="1:79" s="5" customFormat="1" x14ac:dyDescent="0.2">
      <c r="A46" s="30">
        <v>2</v>
      </c>
      <c r="B46" s="30"/>
      <c r="C46" s="30"/>
      <c r="D46" s="108" t="s">
        <v>57</v>
      </c>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10"/>
      <c r="AC46" s="72">
        <v>75000</v>
      </c>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f t="shared" si="0"/>
        <v>75000</v>
      </c>
      <c r="BB46" s="72"/>
      <c r="BC46" s="72"/>
      <c r="BD46" s="72"/>
      <c r="BE46" s="72"/>
      <c r="BF46" s="72"/>
      <c r="BG46" s="72"/>
      <c r="BH46" s="72"/>
    </row>
    <row r="47" spans="1:79" s="5" customFormat="1" x14ac:dyDescent="0.2">
      <c r="A47" s="30">
        <v>3</v>
      </c>
      <c r="B47" s="30"/>
      <c r="C47" s="30"/>
      <c r="D47" s="108" t="s">
        <v>230</v>
      </c>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10"/>
      <c r="AC47" s="72">
        <v>300000</v>
      </c>
      <c r="AD47" s="72"/>
      <c r="AE47" s="72"/>
      <c r="AF47" s="72"/>
      <c r="AG47" s="72"/>
      <c r="AH47" s="72"/>
      <c r="AI47" s="72"/>
      <c r="AJ47" s="72"/>
      <c r="AK47" s="72">
        <v>1190000</v>
      </c>
      <c r="AL47" s="72"/>
      <c r="AM47" s="72"/>
      <c r="AN47" s="72"/>
      <c r="AO47" s="72"/>
      <c r="AP47" s="72"/>
      <c r="AQ47" s="72"/>
      <c r="AR47" s="72"/>
      <c r="AS47" s="72"/>
      <c r="AT47" s="72"/>
      <c r="AU47" s="72"/>
      <c r="AV47" s="72"/>
      <c r="AW47" s="72"/>
      <c r="AX47" s="72"/>
      <c r="AY47" s="72"/>
      <c r="AZ47" s="72"/>
      <c r="BA47" s="72">
        <f t="shared" ref="BA47" si="1">AC47+AK47</f>
        <v>1490000</v>
      </c>
      <c r="BB47" s="72"/>
      <c r="BC47" s="72"/>
      <c r="BD47" s="72"/>
      <c r="BE47" s="72"/>
      <c r="BF47" s="72"/>
      <c r="BG47" s="72"/>
      <c r="BH47" s="72"/>
    </row>
    <row r="48" spans="1:79" s="5" customFormat="1" x14ac:dyDescent="0.2">
      <c r="A48" s="30">
        <v>4</v>
      </c>
      <c r="B48" s="30"/>
      <c r="C48" s="30"/>
      <c r="D48" s="108" t="s">
        <v>216</v>
      </c>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10"/>
      <c r="AC48" s="72">
        <v>176700</v>
      </c>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f t="shared" si="0"/>
        <v>176700</v>
      </c>
      <c r="BB48" s="72"/>
      <c r="BC48" s="72"/>
      <c r="BD48" s="72"/>
      <c r="BE48" s="72"/>
      <c r="BF48" s="72"/>
      <c r="BG48" s="72"/>
      <c r="BH48" s="72"/>
    </row>
    <row r="49" spans="1:79" s="5" customFormat="1" x14ac:dyDescent="0.2">
      <c r="A49" s="30">
        <v>5</v>
      </c>
      <c r="B49" s="30"/>
      <c r="C49" s="30"/>
      <c r="D49" s="108" t="s">
        <v>60</v>
      </c>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10"/>
      <c r="AC49" s="72">
        <v>5000</v>
      </c>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f t="shared" si="0"/>
        <v>5000</v>
      </c>
      <c r="BB49" s="72"/>
      <c r="BC49" s="72"/>
      <c r="BD49" s="72"/>
      <c r="BE49" s="72"/>
      <c r="BF49" s="72"/>
      <c r="BG49" s="72"/>
      <c r="BH49" s="72"/>
    </row>
    <row r="50" spans="1:79" s="5" customFormat="1" x14ac:dyDescent="0.2">
      <c r="A50" s="30">
        <v>6</v>
      </c>
      <c r="B50" s="30"/>
      <c r="C50" s="30"/>
      <c r="D50" s="108" t="s">
        <v>61</v>
      </c>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10"/>
      <c r="AC50" s="72">
        <v>3760346</v>
      </c>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f t="shared" si="0"/>
        <v>3760346</v>
      </c>
      <c r="BB50" s="72"/>
      <c r="BC50" s="72"/>
      <c r="BD50" s="72"/>
      <c r="BE50" s="72"/>
      <c r="BF50" s="72"/>
      <c r="BG50" s="72"/>
      <c r="BH50" s="72"/>
    </row>
    <row r="51" spans="1:79" s="5" customFormat="1" x14ac:dyDescent="0.2">
      <c r="A51" s="30">
        <v>7</v>
      </c>
      <c r="B51" s="30"/>
      <c r="C51" s="30"/>
      <c r="D51" s="108" t="s">
        <v>62</v>
      </c>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10"/>
      <c r="AC51" s="72">
        <v>5000</v>
      </c>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f t="shared" si="0"/>
        <v>5000</v>
      </c>
      <c r="BB51" s="72"/>
      <c r="BC51" s="72"/>
      <c r="BD51" s="72"/>
      <c r="BE51" s="72"/>
      <c r="BF51" s="72"/>
      <c r="BG51" s="72"/>
      <c r="BH51" s="72"/>
    </row>
    <row r="52" spans="1:79" s="5" customFormat="1" x14ac:dyDescent="0.2">
      <c r="A52" s="30">
        <v>8</v>
      </c>
      <c r="B52" s="30"/>
      <c r="C52" s="30"/>
      <c r="D52" s="108" t="s">
        <v>63</v>
      </c>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10"/>
      <c r="AC52" s="72">
        <v>16524</v>
      </c>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f t="shared" si="0"/>
        <v>16524</v>
      </c>
      <c r="BB52" s="72"/>
      <c r="BC52" s="72"/>
      <c r="BD52" s="72"/>
      <c r="BE52" s="72"/>
      <c r="BF52" s="72"/>
      <c r="BG52" s="72"/>
      <c r="BH52" s="72"/>
    </row>
    <row r="53" spans="1:79" s="5" customFormat="1" x14ac:dyDescent="0.2">
      <c r="A53" s="30">
        <v>9</v>
      </c>
      <c r="B53" s="30"/>
      <c r="C53" s="30"/>
      <c r="D53" s="108" t="s">
        <v>339</v>
      </c>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10"/>
      <c r="AC53" s="72"/>
      <c r="AD53" s="72"/>
      <c r="AE53" s="72"/>
      <c r="AF53" s="72"/>
      <c r="AG53" s="72"/>
      <c r="AH53" s="72"/>
      <c r="AI53" s="72"/>
      <c r="AJ53" s="72"/>
      <c r="AK53" s="72">
        <v>600000</v>
      </c>
      <c r="AL53" s="72"/>
      <c r="AM53" s="72"/>
      <c r="AN53" s="72"/>
      <c r="AO53" s="72"/>
      <c r="AP53" s="72"/>
      <c r="AQ53" s="72"/>
      <c r="AR53" s="72"/>
      <c r="AS53" s="72">
        <f>AK53</f>
        <v>600000</v>
      </c>
      <c r="AT53" s="72"/>
      <c r="AU53" s="72"/>
      <c r="AV53" s="72"/>
      <c r="AW53" s="72"/>
      <c r="AX53" s="72"/>
      <c r="AY53" s="72"/>
      <c r="AZ53" s="72"/>
      <c r="BA53" s="72">
        <f t="shared" ref="BA53" si="2">AC53+AK53</f>
        <v>600000</v>
      </c>
      <c r="BB53" s="72"/>
      <c r="BC53" s="72"/>
      <c r="BD53" s="72"/>
      <c r="BE53" s="72"/>
      <c r="BF53" s="72"/>
      <c r="BG53" s="72"/>
      <c r="BH53" s="72"/>
    </row>
    <row r="54" spans="1:79" s="5" customFormat="1" x14ac:dyDescent="0.2">
      <c r="A54" s="68"/>
      <c r="B54" s="68"/>
      <c r="C54" s="68"/>
      <c r="D54" s="69" t="s">
        <v>64</v>
      </c>
      <c r="E54" s="70"/>
      <c r="F54" s="70"/>
      <c r="G54" s="70"/>
      <c r="H54" s="70"/>
      <c r="I54" s="70"/>
      <c r="J54" s="70"/>
      <c r="K54" s="70"/>
      <c r="L54" s="70"/>
      <c r="M54" s="70"/>
      <c r="N54" s="70"/>
      <c r="O54" s="70"/>
      <c r="P54" s="70"/>
      <c r="Q54" s="70"/>
      <c r="R54" s="70"/>
      <c r="S54" s="70"/>
      <c r="T54" s="70"/>
      <c r="U54" s="70"/>
      <c r="V54" s="70"/>
      <c r="W54" s="70"/>
      <c r="X54" s="70"/>
      <c r="Y54" s="70"/>
      <c r="Z54" s="70"/>
      <c r="AA54" s="70"/>
      <c r="AB54" s="71"/>
      <c r="AC54" s="72">
        <f>SUM(AC45:AJ53)</f>
        <v>16595920</v>
      </c>
      <c r="AD54" s="72"/>
      <c r="AE54" s="72"/>
      <c r="AF54" s="72"/>
      <c r="AG54" s="72"/>
      <c r="AH54" s="72"/>
      <c r="AI54" s="72"/>
      <c r="AJ54" s="72"/>
      <c r="AK54" s="72">
        <f t="shared" ref="AK54" si="3">SUM(AK45:AR53)</f>
        <v>1790000</v>
      </c>
      <c r="AL54" s="72"/>
      <c r="AM54" s="72"/>
      <c r="AN54" s="72"/>
      <c r="AO54" s="72"/>
      <c r="AP54" s="72"/>
      <c r="AQ54" s="72"/>
      <c r="AR54" s="72"/>
      <c r="AS54" s="72">
        <f t="shared" ref="AS54" si="4">SUM(AS45:AZ53)</f>
        <v>600000</v>
      </c>
      <c r="AT54" s="72"/>
      <c r="AU54" s="72"/>
      <c r="AV54" s="72"/>
      <c r="AW54" s="72"/>
      <c r="AX54" s="72"/>
      <c r="AY54" s="72"/>
      <c r="AZ54" s="72"/>
      <c r="BA54" s="72">
        <f t="shared" ref="BA54" si="5">SUM(BA45:BH53)</f>
        <v>18385920</v>
      </c>
      <c r="BB54" s="72"/>
      <c r="BC54" s="72"/>
      <c r="BD54" s="72"/>
      <c r="BE54" s="72"/>
      <c r="BF54" s="72"/>
      <c r="BG54" s="72"/>
      <c r="BH54" s="72"/>
      <c r="CA54" s="5" t="s">
        <v>22</v>
      </c>
    </row>
    <row r="56" spans="1:79" ht="15.75" customHeight="1" x14ac:dyDescent="0.2">
      <c r="A56" s="22" t="s">
        <v>49</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row>
    <row r="57" spans="1:79" ht="15" customHeight="1" x14ac:dyDescent="0.2">
      <c r="A57" s="77" t="s">
        <v>72</v>
      </c>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
      <c r="AX57" s="7"/>
      <c r="AY57" s="7"/>
      <c r="AZ57" s="7"/>
      <c r="BA57" s="7"/>
      <c r="BB57" s="7"/>
      <c r="BC57" s="7"/>
      <c r="BD57" s="7"/>
      <c r="BE57" s="7"/>
      <c r="BF57" s="7"/>
      <c r="BG57" s="7"/>
      <c r="BH57" s="7"/>
      <c r="BI57" s="7"/>
      <c r="BJ57" s="7"/>
      <c r="BK57" s="7"/>
      <c r="BL57" s="7"/>
    </row>
    <row r="58" spans="1:79" ht="15.95" customHeight="1" x14ac:dyDescent="0.2">
      <c r="A58" s="63" t="s">
        <v>11</v>
      </c>
      <c r="B58" s="44"/>
      <c r="C58" s="44"/>
      <c r="D58" s="44"/>
      <c r="E58" s="44"/>
      <c r="F58" s="44"/>
      <c r="G58" s="44"/>
      <c r="H58" s="44"/>
      <c r="I58" s="44"/>
      <c r="J58" s="44"/>
      <c r="K58" s="44"/>
      <c r="L58" s="44"/>
      <c r="M58" s="44"/>
      <c r="N58" s="44"/>
      <c r="O58" s="44"/>
      <c r="P58" s="44"/>
      <c r="Q58" s="44"/>
      <c r="R58" s="44"/>
      <c r="S58" s="44"/>
      <c r="T58" s="44"/>
      <c r="U58" s="44"/>
      <c r="V58" s="44"/>
      <c r="W58" s="44"/>
      <c r="X58" s="64"/>
      <c r="Y58" s="53" t="s">
        <v>47</v>
      </c>
      <c r="Z58" s="53"/>
      <c r="AA58" s="53"/>
      <c r="AB58" s="53"/>
      <c r="AC58" s="53"/>
      <c r="AD58" s="53"/>
      <c r="AE58" s="53"/>
      <c r="AF58" s="53"/>
      <c r="AG58" s="53" t="s">
        <v>48</v>
      </c>
      <c r="AH58" s="53"/>
      <c r="AI58" s="53"/>
      <c r="AJ58" s="53"/>
      <c r="AK58" s="53"/>
      <c r="AL58" s="53"/>
      <c r="AM58" s="53"/>
      <c r="AN58" s="53"/>
      <c r="AO58" s="53" t="s">
        <v>45</v>
      </c>
      <c r="AP58" s="53"/>
      <c r="AQ58" s="53"/>
      <c r="AR58" s="53"/>
      <c r="AS58" s="53"/>
      <c r="AT58" s="53"/>
      <c r="AU58" s="53"/>
      <c r="AV58" s="53"/>
    </row>
    <row r="59" spans="1:79" ht="29.1" customHeight="1" x14ac:dyDescent="0.2">
      <c r="A59" s="65"/>
      <c r="B59" s="66"/>
      <c r="C59" s="66"/>
      <c r="D59" s="66"/>
      <c r="E59" s="66"/>
      <c r="F59" s="66"/>
      <c r="G59" s="66"/>
      <c r="H59" s="66"/>
      <c r="I59" s="66"/>
      <c r="J59" s="66"/>
      <c r="K59" s="66"/>
      <c r="L59" s="66"/>
      <c r="M59" s="66"/>
      <c r="N59" s="66"/>
      <c r="O59" s="66"/>
      <c r="P59" s="66"/>
      <c r="Q59" s="66"/>
      <c r="R59" s="66"/>
      <c r="S59" s="66"/>
      <c r="T59" s="66"/>
      <c r="U59" s="66"/>
      <c r="V59" s="66"/>
      <c r="W59" s="66"/>
      <c r="X59" s="67"/>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row>
    <row r="60" spans="1:79" ht="15.95" customHeight="1" x14ac:dyDescent="0.2">
      <c r="A60" s="59">
        <v>1</v>
      </c>
      <c r="B60" s="60"/>
      <c r="C60" s="60"/>
      <c r="D60" s="60"/>
      <c r="E60" s="60"/>
      <c r="F60" s="60"/>
      <c r="G60" s="60"/>
      <c r="H60" s="60"/>
      <c r="I60" s="60"/>
      <c r="J60" s="60"/>
      <c r="K60" s="60"/>
      <c r="L60" s="60"/>
      <c r="M60" s="60"/>
      <c r="N60" s="60"/>
      <c r="O60" s="60"/>
      <c r="P60" s="60"/>
      <c r="Q60" s="60"/>
      <c r="R60" s="60"/>
      <c r="S60" s="60"/>
      <c r="T60" s="60"/>
      <c r="U60" s="60"/>
      <c r="V60" s="60"/>
      <c r="W60" s="60"/>
      <c r="X60" s="61"/>
      <c r="Y60" s="53">
        <v>2</v>
      </c>
      <c r="Z60" s="53"/>
      <c r="AA60" s="53"/>
      <c r="AB60" s="53"/>
      <c r="AC60" s="53"/>
      <c r="AD60" s="53"/>
      <c r="AE60" s="53"/>
      <c r="AF60" s="53"/>
      <c r="AG60" s="53">
        <v>3</v>
      </c>
      <c r="AH60" s="53"/>
      <c r="AI60" s="53"/>
      <c r="AJ60" s="53"/>
      <c r="AK60" s="53"/>
      <c r="AL60" s="53"/>
      <c r="AM60" s="53"/>
      <c r="AN60" s="53"/>
      <c r="AO60" s="53">
        <v>4</v>
      </c>
      <c r="AP60" s="53"/>
      <c r="AQ60" s="53"/>
      <c r="AR60" s="53"/>
      <c r="AS60" s="53"/>
      <c r="AT60" s="53"/>
      <c r="AU60" s="53"/>
      <c r="AV60" s="53"/>
    </row>
    <row r="61" spans="1:79" ht="12.75" hidden="1" customHeight="1" x14ac:dyDescent="0.2">
      <c r="A61" s="54" t="s">
        <v>15</v>
      </c>
      <c r="B61" s="55"/>
      <c r="C61" s="55"/>
      <c r="D61" s="55"/>
      <c r="E61" s="55"/>
      <c r="F61" s="55"/>
      <c r="G61" s="55"/>
      <c r="H61" s="55"/>
      <c r="I61" s="55"/>
      <c r="J61" s="55"/>
      <c r="K61" s="55"/>
      <c r="L61" s="55"/>
      <c r="M61" s="55"/>
      <c r="N61" s="55"/>
      <c r="O61" s="55"/>
      <c r="P61" s="55"/>
      <c r="Q61" s="55"/>
      <c r="R61" s="55"/>
      <c r="S61" s="55"/>
      <c r="T61" s="55"/>
      <c r="U61" s="55"/>
      <c r="V61" s="55"/>
      <c r="W61" s="55"/>
      <c r="X61" s="56"/>
      <c r="Y61" s="76" t="s">
        <v>16</v>
      </c>
      <c r="Z61" s="76"/>
      <c r="AA61" s="76"/>
      <c r="AB61" s="76"/>
      <c r="AC61" s="76"/>
      <c r="AD61" s="76"/>
      <c r="AE61" s="76"/>
      <c r="AF61" s="76"/>
      <c r="AG61" s="76" t="s">
        <v>17</v>
      </c>
      <c r="AH61" s="76"/>
      <c r="AI61" s="76"/>
      <c r="AJ61" s="76"/>
      <c r="AK61" s="76"/>
      <c r="AL61" s="76"/>
      <c r="AM61" s="76"/>
      <c r="AN61" s="76"/>
      <c r="AO61" s="76" t="s">
        <v>18</v>
      </c>
      <c r="AP61" s="76"/>
      <c r="AQ61" s="76"/>
      <c r="AR61" s="76"/>
      <c r="AS61" s="76"/>
      <c r="AT61" s="76"/>
      <c r="AU61" s="76"/>
      <c r="AV61" s="76"/>
      <c r="CA61" s="1" t="s">
        <v>23</v>
      </c>
    </row>
    <row r="62" spans="1:79" s="5" customFormat="1" ht="12.75" customHeight="1" x14ac:dyDescent="0.2">
      <c r="A62" s="69" t="s">
        <v>45</v>
      </c>
      <c r="B62" s="70"/>
      <c r="C62" s="70"/>
      <c r="D62" s="70"/>
      <c r="E62" s="70"/>
      <c r="F62" s="70"/>
      <c r="G62" s="70"/>
      <c r="H62" s="70"/>
      <c r="I62" s="70"/>
      <c r="J62" s="70"/>
      <c r="K62" s="70"/>
      <c r="L62" s="70"/>
      <c r="M62" s="70"/>
      <c r="N62" s="70"/>
      <c r="O62" s="70"/>
      <c r="P62" s="70"/>
      <c r="Q62" s="70"/>
      <c r="R62" s="70"/>
      <c r="S62" s="70"/>
      <c r="T62" s="70"/>
      <c r="U62" s="70"/>
      <c r="V62" s="70"/>
      <c r="W62" s="70"/>
      <c r="X62" s="71"/>
      <c r="Y62" s="72"/>
      <c r="Z62" s="72"/>
      <c r="AA62" s="72"/>
      <c r="AB62" s="72"/>
      <c r="AC62" s="72"/>
      <c r="AD62" s="72"/>
      <c r="AE62" s="72"/>
      <c r="AF62" s="72"/>
      <c r="AG62" s="72"/>
      <c r="AH62" s="72"/>
      <c r="AI62" s="72"/>
      <c r="AJ62" s="72"/>
      <c r="AK62" s="72"/>
      <c r="AL62" s="72"/>
      <c r="AM62" s="72"/>
      <c r="AN62" s="72"/>
      <c r="AO62" s="72">
        <f>Y62+AG62</f>
        <v>0</v>
      </c>
      <c r="AP62" s="72"/>
      <c r="AQ62" s="72"/>
      <c r="AR62" s="72"/>
      <c r="AS62" s="72"/>
      <c r="AT62" s="72"/>
      <c r="AU62" s="72"/>
      <c r="AV62" s="72"/>
      <c r="CA62" s="5" t="s">
        <v>24</v>
      </c>
    </row>
    <row r="64" spans="1:79" ht="15.75" customHeight="1" x14ac:dyDescent="0.2">
      <c r="A64" s="48" t="s">
        <v>50</v>
      </c>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row>
    <row r="65" spans="1:79" ht="30" customHeight="1" x14ac:dyDescent="0.2">
      <c r="A65" s="53" t="s">
        <v>46</v>
      </c>
      <c r="B65" s="53"/>
      <c r="C65" s="53"/>
      <c r="D65" s="53"/>
      <c r="E65" s="53"/>
      <c r="F65" s="53"/>
      <c r="G65" s="59" t="s">
        <v>51</v>
      </c>
      <c r="H65" s="60"/>
      <c r="I65" s="60"/>
      <c r="J65" s="60"/>
      <c r="K65" s="60"/>
      <c r="L65" s="60"/>
      <c r="M65" s="60"/>
      <c r="N65" s="60"/>
      <c r="O65" s="60"/>
      <c r="P65" s="60"/>
      <c r="Q65" s="60"/>
      <c r="R65" s="60"/>
      <c r="S65" s="60"/>
      <c r="T65" s="60"/>
      <c r="U65" s="60"/>
      <c r="V65" s="60"/>
      <c r="W65" s="60"/>
      <c r="X65" s="60"/>
      <c r="Y65" s="61"/>
      <c r="Z65" s="53" t="s">
        <v>8</v>
      </c>
      <c r="AA65" s="53"/>
      <c r="AB65" s="53"/>
      <c r="AC65" s="53"/>
      <c r="AD65" s="53"/>
      <c r="AE65" s="53" t="s">
        <v>7</v>
      </c>
      <c r="AF65" s="53"/>
      <c r="AG65" s="53"/>
      <c r="AH65" s="53"/>
      <c r="AI65" s="53"/>
      <c r="AJ65" s="53"/>
      <c r="AK65" s="53"/>
      <c r="AL65" s="53"/>
      <c r="AM65" s="53"/>
      <c r="AN65" s="53"/>
      <c r="AO65" s="59" t="s">
        <v>47</v>
      </c>
      <c r="AP65" s="60"/>
      <c r="AQ65" s="60"/>
      <c r="AR65" s="60"/>
      <c r="AS65" s="60"/>
      <c r="AT65" s="60"/>
      <c r="AU65" s="60"/>
      <c r="AV65" s="61"/>
      <c r="AW65" s="59" t="s">
        <v>48</v>
      </c>
      <c r="AX65" s="60"/>
      <c r="AY65" s="60"/>
      <c r="AZ65" s="60"/>
      <c r="BA65" s="60"/>
      <c r="BB65" s="60"/>
      <c r="BC65" s="60"/>
      <c r="BD65" s="61"/>
      <c r="BE65" s="59" t="s">
        <v>45</v>
      </c>
      <c r="BF65" s="60"/>
      <c r="BG65" s="60"/>
      <c r="BH65" s="60"/>
      <c r="BI65" s="60"/>
      <c r="BJ65" s="60"/>
      <c r="BK65" s="60"/>
      <c r="BL65" s="61"/>
    </row>
    <row r="66" spans="1:79" ht="15.75" customHeight="1" x14ac:dyDescent="0.2">
      <c r="A66" s="53">
        <v>1</v>
      </c>
      <c r="B66" s="53"/>
      <c r="C66" s="53"/>
      <c r="D66" s="53"/>
      <c r="E66" s="53"/>
      <c r="F66" s="53"/>
      <c r="G66" s="59">
        <v>2</v>
      </c>
      <c r="H66" s="60"/>
      <c r="I66" s="60"/>
      <c r="J66" s="60"/>
      <c r="K66" s="60"/>
      <c r="L66" s="60"/>
      <c r="M66" s="60"/>
      <c r="N66" s="60"/>
      <c r="O66" s="60"/>
      <c r="P66" s="60"/>
      <c r="Q66" s="60"/>
      <c r="R66" s="60"/>
      <c r="S66" s="60"/>
      <c r="T66" s="60"/>
      <c r="U66" s="60"/>
      <c r="V66" s="60"/>
      <c r="W66" s="60"/>
      <c r="X66" s="60"/>
      <c r="Y66" s="61"/>
      <c r="Z66" s="53">
        <v>3</v>
      </c>
      <c r="AA66" s="53"/>
      <c r="AB66" s="53"/>
      <c r="AC66" s="53"/>
      <c r="AD66" s="53"/>
      <c r="AE66" s="53">
        <v>4</v>
      </c>
      <c r="AF66" s="53"/>
      <c r="AG66" s="53"/>
      <c r="AH66" s="53"/>
      <c r="AI66" s="53"/>
      <c r="AJ66" s="53"/>
      <c r="AK66" s="53"/>
      <c r="AL66" s="53"/>
      <c r="AM66" s="53"/>
      <c r="AN66" s="53"/>
      <c r="AO66" s="53">
        <v>5</v>
      </c>
      <c r="AP66" s="53"/>
      <c r="AQ66" s="53"/>
      <c r="AR66" s="53"/>
      <c r="AS66" s="53"/>
      <c r="AT66" s="53"/>
      <c r="AU66" s="53"/>
      <c r="AV66" s="53"/>
      <c r="AW66" s="53">
        <v>6</v>
      </c>
      <c r="AX66" s="53"/>
      <c r="AY66" s="53"/>
      <c r="AZ66" s="53"/>
      <c r="BA66" s="53"/>
      <c r="BB66" s="53"/>
      <c r="BC66" s="53"/>
      <c r="BD66" s="53"/>
      <c r="BE66" s="53">
        <v>7</v>
      </c>
      <c r="BF66" s="53"/>
      <c r="BG66" s="53"/>
      <c r="BH66" s="53"/>
      <c r="BI66" s="53"/>
      <c r="BJ66" s="53"/>
      <c r="BK66" s="53"/>
      <c r="BL66" s="53"/>
    </row>
    <row r="67" spans="1:79" ht="12.75" hidden="1" customHeight="1" x14ac:dyDescent="0.2">
      <c r="A67" s="30" t="s">
        <v>55</v>
      </c>
      <c r="B67" s="30"/>
      <c r="C67" s="30"/>
      <c r="D67" s="30"/>
      <c r="E67" s="30"/>
      <c r="F67" s="30"/>
      <c r="G67" s="54" t="s">
        <v>15</v>
      </c>
      <c r="H67" s="55"/>
      <c r="I67" s="55"/>
      <c r="J67" s="55"/>
      <c r="K67" s="55"/>
      <c r="L67" s="55"/>
      <c r="M67" s="55"/>
      <c r="N67" s="55"/>
      <c r="O67" s="55"/>
      <c r="P67" s="55"/>
      <c r="Q67" s="55"/>
      <c r="R67" s="55"/>
      <c r="S67" s="55"/>
      <c r="T67" s="55"/>
      <c r="U67" s="55"/>
      <c r="V67" s="55"/>
      <c r="W67" s="55"/>
      <c r="X67" s="55"/>
      <c r="Y67" s="56"/>
      <c r="Z67" s="30" t="s">
        <v>27</v>
      </c>
      <c r="AA67" s="30"/>
      <c r="AB67" s="30"/>
      <c r="AC67" s="30"/>
      <c r="AD67" s="30"/>
      <c r="AE67" s="78" t="s">
        <v>53</v>
      </c>
      <c r="AF67" s="78"/>
      <c r="AG67" s="78"/>
      <c r="AH67" s="78"/>
      <c r="AI67" s="78"/>
      <c r="AJ67" s="78"/>
      <c r="AK67" s="78"/>
      <c r="AL67" s="78"/>
      <c r="AM67" s="78"/>
      <c r="AN67" s="54"/>
      <c r="AO67" s="76" t="s">
        <v>16</v>
      </c>
      <c r="AP67" s="76"/>
      <c r="AQ67" s="76"/>
      <c r="AR67" s="76"/>
      <c r="AS67" s="76"/>
      <c r="AT67" s="76"/>
      <c r="AU67" s="76"/>
      <c r="AV67" s="76"/>
      <c r="AW67" s="76" t="s">
        <v>52</v>
      </c>
      <c r="AX67" s="76"/>
      <c r="AY67" s="76"/>
      <c r="AZ67" s="76"/>
      <c r="BA67" s="76"/>
      <c r="BB67" s="76"/>
      <c r="BC67" s="76"/>
      <c r="BD67" s="76"/>
      <c r="BE67" s="76" t="s">
        <v>18</v>
      </c>
      <c r="BF67" s="76"/>
      <c r="BG67" s="76"/>
      <c r="BH67" s="76"/>
      <c r="BI67" s="76"/>
      <c r="BJ67" s="76"/>
      <c r="BK67" s="76"/>
      <c r="BL67" s="76"/>
      <c r="CA67" s="1" t="s">
        <v>25</v>
      </c>
    </row>
    <row r="68" spans="1:79" ht="12.75" customHeight="1" x14ac:dyDescent="0.2">
      <c r="A68" s="88">
        <v>1</v>
      </c>
      <c r="B68" s="88"/>
      <c r="C68" s="88"/>
      <c r="D68" s="88"/>
      <c r="E68" s="88"/>
      <c r="F68" s="88"/>
      <c r="G68" s="105" t="s">
        <v>217</v>
      </c>
      <c r="H68" s="106"/>
      <c r="I68" s="106"/>
      <c r="J68" s="106"/>
      <c r="K68" s="106"/>
      <c r="L68" s="106"/>
      <c r="M68" s="106"/>
      <c r="N68" s="106"/>
      <c r="O68" s="106"/>
      <c r="P68" s="106"/>
      <c r="Q68" s="106"/>
      <c r="R68" s="106"/>
      <c r="S68" s="106"/>
      <c r="T68" s="106"/>
      <c r="U68" s="106"/>
      <c r="V68" s="106"/>
      <c r="W68" s="106"/>
      <c r="X68" s="106"/>
      <c r="Y68" s="107"/>
      <c r="Z68" s="31"/>
      <c r="AA68" s="31"/>
      <c r="AB68" s="31"/>
      <c r="AC68" s="31"/>
      <c r="AD68" s="31"/>
      <c r="AE68" s="32"/>
      <c r="AF68" s="32"/>
      <c r="AG68" s="32"/>
      <c r="AH68" s="32"/>
      <c r="AI68" s="32"/>
      <c r="AJ68" s="32"/>
      <c r="AK68" s="32"/>
      <c r="AL68" s="32"/>
      <c r="AM68" s="32"/>
      <c r="AN68" s="27"/>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row>
    <row r="69" spans="1:79" ht="12.75" customHeight="1" x14ac:dyDescent="0.2">
      <c r="A69" s="88" t="s">
        <v>148</v>
      </c>
      <c r="B69" s="88"/>
      <c r="C69" s="88"/>
      <c r="D69" s="88"/>
      <c r="E69" s="88"/>
      <c r="F69" s="88"/>
      <c r="G69" s="27" t="s">
        <v>231</v>
      </c>
      <c r="H69" s="28"/>
      <c r="I69" s="28"/>
      <c r="J69" s="28"/>
      <c r="K69" s="28"/>
      <c r="L69" s="28"/>
      <c r="M69" s="28"/>
      <c r="N69" s="28"/>
      <c r="O69" s="28"/>
      <c r="P69" s="28"/>
      <c r="Q69" s="28"/>
      <c r="R69" s="28"/>
      <c r="S69" s="28"/>
      <c r="T69" s="28"/>
      <c r="U69" s="28"/>
      <c r="V69" s="28"/>
      <c r="W69" s="28"/>
      <c r="X69" s="28"/>
      <c r="Y69" s="29"/>
      <c r="Z69" s="31" t="s">
        <v>223</v>
      </c>
      <c r="AA69" s="31"/>
      <c r="AB69" s="31"/>
      <c r="AC69" s="31"/>
      <c r="AD69" s="31"/>
      <c r="AE69" s="32" t="s">
        <v>235</v>
      </c>
      <c r="AF69" s="32"/>
      <c r="AG69" s="32"/>
      <c r="AH69" s="32"/>
      <c r="AI69" s="32"/>
      <c r="AJ69" s="32"/>
      <c r="AK69" s="32"/>
      <c r="AL69" s="32"/>
      <c r="AM69" s="32"/>
      <c r="AN69" s="27"/>
      <c r="AO69" s="89">
        <v>6</v>
      </c>
      <c r="AP69" s="89"/>
      <c r="AQ69" s="89"/>
      <c r="AR69" s="89"/>
      <c r="AS69" s="89"/>
      <c r="AT69" s="89"/>
      <c r="AU69" s="89"/>
      <c r="AV69" s="89"/>
      <c r="AW69" s="89">
        <v>6</v>
      </c>
      <c r="AX69" s="89"/>
      <c r="AY69" s="89"/>
      <c r="AZ69" s="89"/>
      <c r="BA69" s="89"/>
      <c r="BB69" s="89"/>
      <c r="BC69" s="89"/>
      <c r="BD69" s="89"/>
      <c r="BE69" s="89">
        <f>AO69</f>
        <v>6</v>
      </c>
      <c r="BF69" s="89"/>
      <c r="BG69" s="89"/>
      <c r="BH69" s="89"/>
      <c r="BI69" s="89"/>
      <c r="BJ69" s="89"/>
      <c r="BK69" s="89"/>
      <c r="BL69" s="89"/>
    </row>
    <row r="70" spans="1:79" ht="12.75" customHeight="1" x14ac:dyDescent="0.2">
      <c r="A70" s="88" t="s">
        <v>149</v>
      </c>
      <c r="B70" s="88"/>
      <c r="C70" s="88"/>
      <c r="D70" s="88"/>
      <c r="E70" s="88"/>
      <c r="F70" s="88"/>
      <c r="G70" s="27" t="s">
        <v>232</v>
      </c>
      <c r="H70" s="28"/>
      <c r="I70" s="28"/>
      <c r="J70" s="28"/>
      <c r="K70" s="28"/>
      <c r="L70" s="28"/>
      <c r="M70" s="28"/>
      <c r="N70" s="28"/>
      <c r="O70" s="28"/>
      <c r="P70" s="28"/>
      <c r="Q70" s="28"/>
      <c r="R70" s="28"/>
      <c r="S70" s="28"/>
      <c r="T70" s="28"/>
      <c r="U70" s="28"/>
      <c r="V70" s="28"/>
      <c r="W70" s="28"/>
      <c r="X70" s="28"/>
      <c r="Y70" s="29"/>
      <c r="Z70" s="31" t="s">
        <v>224</v>
      </c>
      <c r="AA70" s="31"/>
      <c r="AB70" s="31"/>
      <c r="AC70" s="31"/>
      <c r="AD70" s="31"/>
      <c r="AE70" s="32" t="s">
        <v>235</v>
      </c>
      <c r="AF70" s="32"/>
      <c r="AG70" s="32"/>
      <c r="AH70" s="32"/>
      <c r="AI70" s="32"/>
      <c r="AJ70" s="32"/>
      <c r="AK70" s="32"/>
      <c r="AL70" s="32"/>
      <c r="AM70" s="32"/>
      <c r="AN70" s="27"/>
      <c r="AO70" s="89">
        <v>22</v>
      </c>
      <c r="AP70" s="89"/>
      <c r="AQ70" s="89"/>
      <c r="AR70" s="89"/>
      <c r="AS70" s="89"/>
      <c r="AT70" s="89"/>
      <c r="AU70" s="89"/>
      <c r="AV70" s="89"/>
      <c r="AW70" s="89">
        <v>22</v>
      </c>
      <c r="AX70" s="89"/>
      <c r="AY70" s="89"/>
      <c r="AZ70" s="89"/>
      <c r="BA70" s="89"/>
      <c r="BB70" s="89"/>
      <c r="BC70" s="89"/>
      <c r="BD70" s="89"/>
      <c r="BE70" s="89">
        <f t="shared" ref="BE70" si="6">AO70</f>
        <v>22</v>
      </c>
      <c r="BF70" s="89"/>
      <c r="BG70" s="89"/>
      <c r="BH70" s="89"/>
      <c r="BI70" s="89"/>
      <c r="BJ70" s="89"/>
      <c r="BK70" s="89"/>
      <c r="BL70" s="89"/>
    </row>
    <row r="71" spans="1:79" ht="12.75" customHeight="1" x14ac:dyDescent="0.2">
      <c r="A71" s="88" t="s">
        <v>150</v>
      </c>
      <c r="B71" s="88"/>
      <c r="C71" s="88"/>
      <c r="D71" s="88"/>
      <c r="E71" s="88"/>
      <c r="F71" s="88"/>
      <c r="G71" s="27" t="s">
        <v>237</v>
      </c>
      <c r="H71" s="28"/>
      <c r="I71" s="28"/>
      <c r="J71" s="28"/>
      <c r="K71" s="28"/>
      <c r="L71" s="28"/>
      <c r="M71" s="28"/>
      <c r="N71" s="28"/>
      <c r="O71" s="28"/>
      <c r="P71" s="28"/>
      <c r="Q71" s="28"/>
      <c r="R71" s="28"/>
      <c r="S71" s="28"/>
      <c r="T71" s="28"/>
      <c r="U71" s="28"/>
      <c r="V71" s="28"/>
      <c r="W71" s="28"/>
      <c r="X71" s="28"/>
      <c r="Y71" s="29"/>
      <c r="Z71" s="31" t="s">
        <v>223</v>
      </c>
      <c r="AA71" s="31"/>
      <c r="AB71" s="31"/>
      <c r="AC71" s="31"/>
      <c r="AD71" s="31"/>
      <c r="AE71" s="32" t="s">
        <v>236</v>
      </c>
      <c r="AF71" s="32"/>
      <c r="AG71" s="32"/>
      <c r="AH71" s="32"/>
      <c r="AI71" s="32"/>
      <c r="AJ71" s="32"/>
      <c r="AK71" s="32"/>
      <c r="AL71" s="32"/>
      <c r="AM71" s="32"/>
      <c r="AN71" s="27"/>
      <c r="AO71" s="33">
        <v>66.930000000000007</v>
      </c>
      <c r="AP71" s="33"/>
      <c r="AQ71" s="33"/>
      <c r="AR71" s="33"/>
      <c r="AS71" s="33"/>
      <c r="AT71" s="33"/>
      <c r="AU71" s="33"/>
      <c r="AV71" s="33"/>
      <c r="AW71" s="89"/>
      <c r="AX71" s="89"/>
      <c r="AY71" s="89"/>
      <c r="AZ71" s="89"/>
      <c r="BA71" s="89"/>
      <c r="BB71" s="89"/>
      <c r="BC71" s="89"/>
      <c r="BD71" s="89"/>
      <c r="BE71" s="33">
        <f>AO71</f>
        <v>66.930000000000007</v>
      </c>
      <c r="BF71" s="33"/>
      <c r="BG71" s="33"/>
      <c r="BH71" s="33"/>
      <c r="BI71" s="33"/>
      <c r="BJ71" s="33"/>
      <c r="BK71" s="33"/>
      <c r="BL71" s="33"/>
    </row>
    <row r="72" spans="1:79" ht="12.75" customHeight="1" x14ac:dyDescent="0.2">
      <c r="A72" s="88" t="s">
        <v>198</v>
      </c>
      <c r="B72" s="88"/>
      <c r="C72" s="88"/>
      <c r="D72" s="88"/>
      <c r="E72" s="88"/>
      <c r="F72" s="88"/>
      <c r="G72" s="27" t="s">
        <v>238</v>
      </c>
      <c r="H72" s="28"/>
      <c r="I72" s="28"/>
      <c r="J72" s="28"/>
      <c r="K72" s="28"/>
      <c r="L72" s="28"/>
      <c r="M72" s="28"/>
      <c r="N72" s="28"/>
      <c r="O72" s="28"/>
      <c r="P72" s="28"/>
      <c r="Q72" s="28"/>
      <c r="R72" s="28"/>
      <c r="S72" s="28"/>
      <c r="T72" s="28"/>
      <c r="U72" s="28"/>
      <c r="V72" s="28"/>
      <c r="W72" s="28"/>
      <c r="X72" s="28"/>
      <c r="Y72" s="29"/>
      <c r="Z72" s="31" t="s">
        <v>224</v>
      </c>
      <c r="AA72" s="31"/>
      <c r="AB72" s="31"/>
      <c r="AC72" s="31"/>
      <c r="AD72" s="31"/>
      <c r="AE72" s="32" t="s">
        <v>236</v>
      </c>
      <c r="AF72" s="32"/>
      <c r="AG72" s="32"/>
      <c r="AH72" s="32"/>
      <c r="AI72" s="32"/>
      <c r="AJ72" s="32"/>
      <c r="AK72" s="32"/>
      <c r="AL72" s="32"/>
      <c r="AM72" s="32"/>
      <c r="AN72" s="27"/>
      <c r="AO72" s="33">
        <v>90.65</v>
      </c>
      <c r="AP72" s="33"/>
      <c r="AQ72" s="33"/>
      <c r="AR72" s="33"/>
      <c r="AS72" s="33"/>
      <c r="AT72" s="33"/>
      <c r="AU72" s="33"/>
      <c r="AV72" s="33"/>
      <c r="AW72" s="89"/>
      <c r="AX72" s="89"/>
      <c r="AY72" s="89"/>
      <c r="AZ72" s="89"/>
      <c r="BA72" s="89"/>
      <c r="BB72" s="89"/>
      <c r="BC72" s="89"/>
      <c r="BD72" s="89"/>
      <c r="BE72" s="33">
        <f t="shared" ref="BE72:BE74" si="7">AO72</f>
        <v>90.65</v>
      </c>
      <c r="BF72" s="33"/>
      <c r="BG72" s="33"/>
      <c r="BH72" s="33"/>
      <c r="BI72" s="33"/>
      <c r="BJ72" s="33"/>
      <c r="BK72" s="33"/>
      <c r="BL72" s="33"/>
    </row>
    <row r="73" spans="1:79" ht="12.75" customHeight="1" x14ac:dyDescent="0.2">
      <c r="A73" s="88" t="s">
        <v>222</v>
      </c>
      <c r="B73" s="88"/>
      <c r="C73" s="88"/>
      <c r="D73" s="88"/>
      <c r="E73" s="88"/>
      <c r="F73" s="88"/>
      <c r="G73" s="105" t="s">
        <v>221</v>
      </c>
      <c r="H73" s="106"/>
      <c r="I73" s="106"/>
      <c r="J73" s="106"/>
      <c r="K73" s="106"/>
      <c r="L73" s="106"/>
      <c r="M73" s="106"/>
      <c r="N73" s="106"/>
      <c r="O73" s="106"/>
      <c r="P73" s="106"/>
      <c r="Q73" s="106"/>
      <c r="R73" s="106"/>
      <c r="S73" s="106"/>
      <c r="T73" s="106"/>
      <c r="U73" s="106"/>
      <c r="V73" s="106"/>
      <c r="W73" s="106"/>
      <c r="X73" s="106"/>
      <c r="Y73" s="107"/>
      <c r="Z73" s="31"/>
      <c r="AA73" s="31"/>
      <c r="AB73" s="31"/>
      <c r="AC73" s="31"/>
      <c r="AD73" s="31"/>
      <c r="AE73" s="32"/>
      <c r="AF73" s="32"/>
      <c r="AG73" s="32"/>
      <c r="AH73" s="32"/>
      <c r="AI73" s="32"/>
      <c r="AJ73" s="32"/>
      <c r="AK73" s="32"/>
      <c r="AL73" s="32"/>
      <c r="AM73" s="32"/>
      <c r="AN73" s="27"/>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row>
    <row r="74" spans="1:79" ht="12.75" customHeight="1" x14ac:dyDescent="0.2">
      <c r="A74" s="88" t="s">
        <v>151</v>
      </c>
      <c r="B74" s="88"/>
      <c r="C74" s="88"/>
      <c r="D74" s="88"/>
      <c r="E74" s="88"/>
      <c r="F74" s="88"/>
      <c r="G74" s="27" t="s">
        <v>233</v>
      </c>
      <c r="H74" s="28"/>
      <c r="I74" s="28"/>
      <c r="J74" s="28"/>
      <c r="K74" s="28"/>
      <c r="L74" s="28"/>
      <c r="M74" s="28"/>
      <c r="N74" s="28"/>
      <c r="O74" s="28"/>
      <c r="P74" s="28"/>
      <c r="Q74" s="28"/>
      <c r="R74" s="28"/>
      <c r="S74" s="28"/>
      <c r="T74" s="28"/>
      <c r="U74" s="28"/>
      <c r="V74" s="28"/>
      <c r="W74" s="28"/>
      <c r="X74" s="28"/>
      <c r="Y74" s="29"/>
      <c r="Z74" s="31" t="s">
        <v>163</v>
      </c>
      <c r="AA74" s="31"/>
      <c r="AB74" s="31"/>
      <c r="AC74" s="31"/>
      <c r="AD74" s="31"/>
      <c r="AE74" s="32" t="s">
        <v>234</v>
      </c>
      <c r="AF74" s="32"/>
      <c r="AG74" s="32"/>
      <c r="AH74" s="32"/>
      <c r="AI74" s="32"/>
      <c r="AJ74" s="32"/>
      <c r="AK74" s="32"/>
      <c r="AL74" s="32"/>
      <c r="AM74" s="32"/>
      <c r="AN74" s="27"/>
      <c r="AO74" s="89">
        <v>614</v>
      </c>
      <c r="AP74" s="89"/>
      <c r="AQ74" s="89"/>
      <c r="AR74" s="89"/>
      <c r="AS74" s="89"/>
      <c r="AT74" s="89"/>
      <c r="AU74" s="89"/>
      <c r="AV74" s="89"/>
      <c r="AW74" s="89">
        <v>614</v>
      </c>
      <c r="AX74" s="89"/>
      <c r="AY74" s="89"/>
      <c r="AZ74" s="89"/>
      <c r="BA74" s="89"/>
      <c r="BB74" s="89"/>
      <c r="BC74" s="89"/>
      <c r="BD74" s="89"/>
      <c r="BE74" s="89">
        <f t="shared" si="7"/>
        <v>614</v>
      </c>
      <c r="BF74" s="89"/>
      <c r="BG74" s="89"/>
      <c r="BH74" s="89"/>
      <c r="BI74" s="89"/>
      <c r="BJ74" s="89"/>
      <c r="BK74" s="89"/>
      <c r="BL74" s="89"/>
    </row>
    <row r="75" spans="1:79" ht="12.75" customHeight="1" x14ac:dyDescent="0.2">
      <c r="A75" s="30">
        <v>3</v>
      </c>
      <c r="B75" s="30"/>
      <c r="C75" s="30"/>
      <c r="D75" s="30"/>
      <c r="E75" s="30"/>
      <c r="F75" s="30"/>
      <c r="G75" s="105" t="s">
        <v>228</v>
      </c>
      <c r="H75" s="106"/>
      <c r="I75" s="106"/>
      <c r="J75" s="106"/>
      <c r="K75" s="106"/>
      <c r="L75" s="106"/>
      <c r="M75" s="106"/>
      <c r="N75" s="106"/>
      <c r="O75" s="106"/>
      <c r="P75" s="106"/>
      <c r="Q75" s="106"/>
      <c r="R75" s="106"/>
      <c r="S75" s="106"/>
      <c r="T75" s="106"/>
      <c r="U75" s="106"/>
      <c r="V75" s="106"/>
      <c r="W75" s="106"/>
      <c r="X75" s="106"/>
      <c r="Y75" s="107"/>
      <c r="Z75" s="31"/>
      <c r="AA75" s="31"/>
      <c r="AB75" s="31"/>
      <c r="AC75" s="31"/>
      <c r="AD75" s="31"/>
      <c r="AE75" s="32"/>
      <c r="AF75" s="32"/>
      <c r="AG75" s="32"/>
      <c r="AH75" s="32"/>
      <c r="AI75" s="32"/>
      <c r="AJ75" s="32"/>
      <c r="AK75" s="32"/>
      <c r="AL75" s="32"/>
      <c r="AM75" s="32"/>
      <c r="AN75" s="27"/>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row>
    <row r="76" spans="1:79" ht="12.75" customHeight="1" x14ac:dyDescent="0.2">
      <c r="A76" s="88" t="s">
        <v>156</v>
      </c>
      <c r="B76" s="88"/>
      <c r="C76" s="88"/>
      <c r="D76" s="88"/>
      <c r="E76" s="88"/>
      <c r="F76" s="88"/>
      <c r="G76" s="27" t="s">
        <v>239</v>
      </c>
      <c r="H76" s="28"/>
      <c r="I76" s="28"/>
      <c r="J76" s="28"/>
      <c r="K76" s="28"/>
      <c r="L76" s="28"/>
      <c r="M76" s="28"/>
      <c r="N76" s="28"/>
      <c r="O76" s="28"/>
      <c r="P76" s="28"/>
      <c r="Q76" s="28"/>
      <c r="R76" s="28"/>
      <c r="S76" s="28"/>
      <c r="T76" s="28"/>
      <c r="U76" s="28"/>
      <c r="V76" s="28"/>
      <c r="W76" s="28"/>
      <c r="X76" s="28"/>
      <c r="Y76" s="29"/>
      <c r="Z76" s="31" t="s">
        <v>144</v>
      </c>
      <c r="AA76" s="31"/>
      <c r="AB76" s="31"/>
      <c r="AC76" s="31"/>
      <c r="AD76" s="31"/>
      <c r="AE76" s="32" t="s">
        <v>147</v>
      </c>
      <c r="AF76" s="32"/>
      <c r="AG76" s="32"/>
      <c r="AH76" s="32"/>
      <c r="AI76" s="32"/>
      <c r="AJ76" s="32"/>
      <c r="AK76" s="32"/>
      <c r="AL76" s="32"/>
      <c r="AM76" s="32"/>
      <c r="AN76" s="27"/>
      <c r="AO76" s="33">
        <f>AC54/AO74</f>
        <v>27029.185667752445</v>
      </c>
      <c r="AP76" s="33"/>
      <c r="AQ76" s="33"/>
      <c r="AR76" s="33"/>
      <c r="AS76" s="33"/>
      <c r="AT76" s="33"/>
      <c r="AU76" s="33"/>
      <c r="AV76" s="33"/>
      <c r="AW76" s="33">
        <f>AK54/AW74</f>
        <v>2915.3094462540716</v>
      </c>
      <c r="AX76" s="33"/>
      <c r="AY76" s="33"/>
      <c r="AZ76" s="33"/>
      <c r="BA76" s="33"/>
      <c r="BB76" s="33"/>
      <c r="BC76" s="33"/>
      <c r="BD76" s="33"/>
      <c r="BE76" s="33">
        <f>BA54/BE74</f>
        <v>29944.495114006513</v>
      </c>
      <c r="BF76" s="33"/>
      <c r="BG76" s="33"/>
      <c r="BH76" s="33"/>
      <c r="BI76" s="33"/>
      <c r="BJ76" s="33"/>
      <c r="BK76" s="33"/>
      <c r="BL76" s="33"/>
    </row>
    <row r="77" spans="1:79" ht="12.75" customHeight="1" x14ac:dyDescent="0.2">
      <c r="A77" s="88" t="s">
        <v>177</v>
      </c>
      <c r="B77" s="88"/>
      <c r="C77" s="88"/>
      <c r="D77" s="88"/>
      <c r="E77" s="88"/>
      <c r="F77" s="88"/>
      <c r="G77" s="27" t="s">
        <v>240</v>
      </c>
      <c r="H77" s="28"/>
      <c r="I77" s="28"/>
      <c r="J77" s="28"/>
      <c r="K77" s="28"/>
      <c r="L77" s="28"/>
      <c r="M77" s="28"/>
      <c r="N77" s="28"/>
      <c r="O77" s="28"/>
      <c r="P77" s="28"/>
      <c r="Q77" s="28"/>
      <c r="R77" s="28"/>
      <c r="S77" s="28"/>
      <c r="T77" s="28"/>
      <c r="U77" s="28"/>
      <c r="V77" s="28"/>
      <c r="W77" s="28"/>
      <c r="X77" s="28"/>
      <c r="Y77" s="29"/>
      <c r="Z77" s="31" t="s">
        <v>224</v>
      </c>
      <c r="AA77" s="31"/>
      <c r="AB77" s="31"/>
      <c r="AC77" s="31"/>
      <c r="AD77" s="31"/>
      <c r="AE77" s="32" t="s">
        <v>147</v>
      </c>
      <c r="AF77" s="32"/>
      <c r="AG77" s="32"/>
      <c r="AH77" s="32"/>
      <c r="AI77" s="32"/>
      <c r="AJ77" s="32"/>
      <c r="AK77" s="32"/>
      <c r="AL77" s="32"/>
      <c r="AM77" s="32"/>
      <c r="AN77" s="27"/>
      <c r="AO77" s="89">
        <v>153500</v>
      </c>
      <c r="AP77" s="89"/>
      <c r="AQ77" s="89"/>
      <c r="AR77" s="89"/>
      <c r="AS77" s="89"/>
      <c r="AT77" s="89"/>
      <c r="AU77" s="89"/>
      <c r="AV77" s="89"/>
      <c r="AW77" s="89">
        <f>AO77</f>
        <v>153500</v>
      </c>
      <c r="AX77" s="89"/>
      <c r="AY77" s="89"/>
      <c r="AZ77" s="89"/>
      <c r="BA77" s="89"/>
      <c r="BB77" s="89"/>
      <c r="BC77" s="89"/>
      <c r="BD77" s="89"/>
      <c r="BE77" s="89">
        <f>AO77</f>
        <v>153500</v>
      </c>
      <c r="BF77" s="89"/>
      <c r="BG77" s="89"/>
      <c r="BH77" s="89"/>
      <c r="BI77" s="89"/>
      <c r="BJ77" s="89"/>
      <c r="BK77" s="89"/>
      <c r="BL77" s="89"/>
    </row>
    <row r="78" spans="1:79" ht="12.75" hidden="1" customHeight="1" x14ac:dyDescent="0.2">
      <c r="A78" s="30"/>
      <c r="B78" s="30"/>
      <c r="C78" s="30"/>
      <c r="D78" s="30"/>
      <c r="E78" s="30"/>
      <c r="F78" s="30"/>
      <c r="G78" s="83"/>
      <c r="H78" s="84"/>
      <c r="I78" s="84"/>
      <c r="J78" s="84"/>
      <c r="K78" s="84"/>
      <c r="L78" s="84"/>
      <c r="M78" s="84"/>
      <c r="N78" s="84"/>
      <c r="O78" s="84"/>
      <c r="P78" s="84"/>
      <c r="Q78" s="84"/>
      <c r="R78" s="84"/>
      <c r="S78" s="84"/>
      <c r="T78" s="84"/>
      <c r="U78" s="84"/>
      <c r="V78" s="84"/>
      <c r="W78" s="84"/>
      <c r="X78" s="84"/>
      <c r="Y78" s="85"/>
      <c r="Z78" s="31"/>
      <c r="AA78" s="31"/>
      <c r="AB78" s="31"/>
      <c r="AC78" s="31"/>
      <c r="AD78" s="31"/>
      <c r="AE78" s="32"/>
      <c r="AF78" s="32"/>
      <c r="AG78" s="32"/>
      <c r="AH78" s="32"/>
      <c r="AI78" s="32"/>
      <c r="AJ78" s="32"/>
      <c r="AK78" s="32"/>
      <c r="AL78" s="32"/>
      <c r="AM78" s="32"/>
      <c r="AN78" s="27"/>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row>
    <row r="79" spans="1:79" ht="12.75" hidden="1" customHeight="1" x14ac:dyDescent="0.2">
      <c r="A79" s="30"/>
      <c r="B79" s="30"/>
      <c r="C79" s="30"/>
      <c r="D79" s="30"/>
      <c r="E79" s="30"/>
      <c r="F79" s="30"/>
      <c r="G79" s="83"/>
      <c r="H79" s="84"/>
      <c r="I79" s="84"/>
      <c r="J79" s="84"/>
      <c r="K79" s="84"/>
      <c r="L79" s="84"/>
      <c r="M79" s="84"/>
      <c r="N79" s="84"/>
      <c r="O79" s="84"/>
      <c r="P79" s="84"/>
      <c r="Q79" s="84"/>
      <c r="R79" s="84"/>
      <c r="S79" s="84"/>
      <c r="T79" s="84"/>
      <c r="U79" s="84"/>
      <c r="V79" s="84"/>
      <c r="W79" s="84"/>
      <c r="X79" s="84"/>
      <c r="Y79" s="85"/>
      <c r="Z79" s="31"/>
      <c r="AA79" s="31"/>
      <c r="AB79" s="31"/>
      <c r="AC79" s="31"/>
      <c r="AD79" s="31"/>
      <c r="AE79" s="32"/>
      <c r="AF79" s="32"/>
      <c r="AG79" s="32"/>
      <c r="AH79" s="32"/>
      <c r="AI79" s="32"/>
      <c r="AJ79" s="32"/>
      <c r="AK79" s="32"/>
      <c r="AL79" s="32"/>
      <c r="AM79" s="32"/>
      <c r="AN79" s="27"/>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row>
    <row r="80" spans="1:79" ht="12.75" hidden="1" customHeight="1" x14ac:dyDescent="0.2">
      <c r="A80" s="30"/>
      <c r="B80" s="30"/>
      <c r="C80" s="30"/>
      <c r="D80" s="30"/>
      <c r="E80" s="30"/>
      <c r="F80" s="30"/>
      <c r="G80" s="83"/>
      <c r="H80" s="84"/>
      <c r="I80" s="84"/>
      <c r="J80" s="84"/>
      <c r="K80" s="84"/>
      <c r="L80" s="84"/>
      <c r="M80" s="84"/>
      <c r="N80" s="84"/>
      <c r="O80" s="84"/>
      <c r="P80" s="84"/>
      <c r="Q80" s="84"/>
      <c r="R80" s="84"/>
      <c r="S80" s="84"/>
      <c r="T80" s="84"/>
      <c r="U80" s="84"/>
      <c r="V80" s="84"/>
      <c r="W80" s="84"/>
      <c r="X80" s="84"/>
      <c r="Y80" s="85"/>
      <c r="Z80" s="31"/>
      <c r="AA80" s="31"/>
      <c r="AB80" s="31"/>
      <c r="AC80" s="31"/>
      <c r="AD80" s="31"/>
      <c r="AE80" s="32"/>
      <c r="AF80" s="32"/>
      <c r="AG80" s="32"/>
      <c r="AH80" s="32"/>
      <c r="AI80" s="32"/>
      <c r="AJ80" s="32"/>
      <c r="AK80" s="32"/>
      <c r="AL80" s="32"/>
      <c r="AM80" s="32"/>
      <c r="AN80" s="27"/>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row>
    <row r="81" spans="1:79" ht="12.75" hidden="1" customHeight="1" x14ac:dyDescent="0.2">
      <c r="A81" s="30"/>
      <c r="B81" s="30"/>
      <c r="C81" s="30"/>
      <c r="D81" s="30"/>
      <c r="E81" s="30"/>
      <c r="F81" s="30"/>
      <c r="G81" s="83"/>
      <c r="H81" s="84"/>
      <c r="I81" s="84"/>
      <c r="J81" s="84"/>
      <c r="K81" s="84"/>
      <c r="L81" s="84"/>
      <c r="M81" s="84"/>
      <c r="N81" s="84"/>
      <c r="O81" s="84"/>
      <c r="P81" s="84"/>
      <c r="Q81" s="84"/>
      <c r="R81" s="84"/>
      <c r="S81" s="84"/>
      <c r="T81" s="84"/>
      <c r="U81" s="84"/>
      <c r="V81" s="84"/>
      <c r="W81" s="84"/>
      <c r="X81" s="84"/>
      <c r="Y81" s="85"/>
      <c r="Z81" s="31"/>
      <c r="AA81" s="31"/>
      <c r="AB81" s="31"/>
      <c r="AC81" s="31"/>
      <c r="AD81" s="31"/>
      <c r="AE81" s="32"/>
      <c r="AF81" s="32"/>
      <c r="AG81" s="32"/>
      <c r="AH81" s="32"/>
      <c r="AI81" s="32"/>
      <c r="AJ81" s="32"/>
      <c r="AK81" s="32"/>
      <c r="AL81" s="32"/>
      <c r="AM81" s="32"/>
      <c r="AN81" s="27"/>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CA81" s="1" t="s">
        <v>26</v>
      </c>
    </row>
    <row r="82" spans="1:79" x14ac:dyDescent="0.2">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4" spans="1:79" ht="16.5" customHeight="1" x14ac:dyDescent="0.2">
      <c r="A84" s="79" t="s">
        <v>68</v>
      </c>
      <c r="B84" s="80"/>
      <c r="C84" s="80"/>
      <c r="D84" s="80"/>
      <c r="E84" s="80"/>
      <c r="F84" s="80"/>
      <c r="G84" s="80"/>
      <c r="H84" s="80"/>
      <c r="I84" s="80"/>
      <c r="J84" s="80"/>
      <c r="K84" s="80"/>
      <c r="L84" s="80"/>
      <c r="M84" s="80"/>
      <c r="N84" s="80"/>
      <c r="O84" s="80"/>
      <c r="P84" s="80"/>
      <c r="Q84" s="80"/>
      <c r="R84" s="80"/>
      <c r="S84" s="80"/>
      <c r="T84" s="80"/>
      <c r="U84" s="80"/>
      <c r="V84" s="80"/>
      <c r="W84" s="81"/>
      <c r="X84" s="81"/>
      <c r="Y84" s="81"/>
      <c r="Z84" s="81"/>
      <c r="AA84" s="81"/>
      <c r="AB84" s="81"/>
      <c r="AC84" s="81"/>
      <c r="AD84" s="81"/>
      <c r="AE84" s="81"/>
      <c r="AF84" s="81"/>
      <c r="AG84" s="81"/>
      <c r="AH84" s="81"/>
      <c r="AI84" s="81"/>
      <c r="AJ84" s="81"/>
      <c r="AK84" s="81"/>
      <c r="AL84" s="81"/>
      <c r="AM84" s="81"/>
      <c r="AN84" s="6"/>
      <c r="AO84" s="41" t="s">
        <v>70</v>
      </c>
      <c r="AP84" s="24"/>
      <c r="AQ84" s="24"/>
      <c r="AR84" s="24"/>
      <c r="AS84" s="24"/>
      <c r="AT84" s="24"/>
      <c r="AU84" s="24"/>
      <c r="AV84" s="24"/>
      <c r="AW84" s="24"/>
      <c r="AX84" s="24"/>
      <c r="AY84" s="24"/>
      <c r="AZ84" s="24"/>
      <c r="BA84" s="24"/>
      <c r="BB84" s="24"/>
      <c r="BC84" s="24"/>
      <c r="BD84" s="24"/>
      <c r="BE84" s="24"/>
      <c r="BF84" s="24"/>
      <c r="BG84" s="24"/>
    </row>
    <row r="85" spans="1:79" x14ac:dyDescent="0.2">
      <c r="W85" s="82" t="s">
        <v>12</v>
      </c>
      <c r="X85" s="82"/>
      <c r="Y85" s="82"/>
      <c r="Z85" s="82"/>
      <c r="AA85" s="82"/>
      <c r="AB85" s="82"/>
      <c r="AC85" s="82"/>
      <c r="AD85" s="82"/>
      <c r="AE85" s="82"/>
      <c r="AF85" s="82"/>
      <c r="AG85" s="82"/>
      <c r="AH85" s="82"/>
      <c r="AI85" s="82"/>
      <c r="AJ85" s="82"/>
      <c r="AK85" s="82"/>
      <c r="AL85" s="82"/>
      <c r="AM85" s="82"/>
      <c r="AO85" s="82" t="s">
        <v>13</v>
      </c>
      <c r="AP85" s="82"/>
      <c r="AQ85" s="82"/>
      <c r="AR85" s="82"/>
      <c r="AS85" s="82"/>
      <c r="AT85" s="82"/>
      <c r="AU85" s="82"/>
      <c r="AV85" s="82"/>
      <c r="AW85" s="82"/>
      <c r="AX85" s="82"/>
      <c r="AY85" s="82"/>
      <c r="AZ85" s="82"/>
      <c r="BA85" s="82"/>
      <c r="BB85" s="82"/>
      <c r="BC85" s="82"/>
      <c r="BD85" s="82"/>
      <c r="BE85" s="82"/>
      <c r="BF85" s="82"/>
      <c r="BG85" s="82"/>
    </row>
    <row r="86" spans="1:79" ht="15.75" customHeight="1" x14ac:dyDescent="0.2">
      <c r="A86" s="40" t="s">
        <v>9</v>
      </c>
      <c r="B86" s="40"/>
      <c r="C86" s="40"/>
      <c r="D86" s="40"/>
      <c r="E86" s="40"/>
      <c r="F86" s="40"/>
    </row>
    <row r="88" spans="1:79" ht="15.75" customHeight="1" x14ac:dyDescent="0.2">
      <c r="A88" s="79" t="s">
        <v>69</v>
      </c>
      <c r="B88" s="80"/>
      <c r="C88" s="80"/>
      <c r="D88" s="80"/>
      <c r="E88" s="80"/>
      <c r="F88" s="80"/>
      <c r="G88" s="80"/>
      <c r="H88" s="80"/>
      <c r="I88" s="80"/>
      <c r="J88" s="80"/>
      <c r="K88" s="80"/>
      <c r="L88" s="80"/>
      <c r="M88" s="80"/>
      <c r="N88" s="80"/>
      <c r="O88" s="80"/>
      <c r="P88" s="80"/>
      <c r="Q88" s="80"/>
      <c r="R88" s="80"/>
      <c r="S88" s="80"/>
      <c r="T88" s="80"/>
      <c r="U88" s="80"/>
      <c r="V88" s="80"/>
      <c r="W88" s="81"/>
      <c r="X88" s="81"/>
      <c r="Y88" s="81"/>
      <c r="Z88" s="81"/>
      <c r="AA88" s="81"/>
      <c r="AB88" s="81"/>
      <c r="AC88" s="81"/>
      <c r="AD88" s="81"/>
      <c r="AE88" s="81"/>
      <c r="AF88" s="81"/>
      <c r="AG88" s="81"/>
      <c r="AH88" s="81"/>
      <c r="AI88" s="81"/>
      <c r="AJ88" s="81"/>
      <c r="AK88" s="81"/>
      <c r="AL88" s="81"/>
      <c r="AM88" s="81"/>
      <c r="AN88" s="6"/>
      <c r="AO88" s="41" t="s">
        <v>71</v>
      </c>
      <c r="AP88" s="24"/>
      <c r="AQ88" s="24"/>
      <c r="AR88" s="24"/>
      <c r="AS88" s="24"/>
      <c r="AT88" s="24"/>
      <c r="AU88" s="24"/>
      <c r="AV88" s="24"/>
      <c r="AW88" s="24"/>
      <c r="AX88" s="24"/>
      <c r="AY88" s="24"/>
      <c r="AZ88" s="24"/>
      <c r="BA88" s="24"/>
      <c r="BB88" s="24"/>
      <c r="BC88" s="24"/>
      <c r="BD88" s="24"/>
      <c r="BE88" s="24"/>
      <c r="BF88" s="24"/>
      <c r="BG88" s="24"/>
    </row>
    <row r="89" spans="1:79" x14ac:dyDescent="0.2">
      <c r="W89" s="82" t="s">
        <v>12</v>
      </c>
      <c r="X89" s="82"/>
      <c r="Y89" s="82"/>
      <c r="Z89" s="82"/>
      <c r="AA89" s="82"/>
      <c r="AB89" s="82"/>
      <c r="AC89" s="82"/>
      <c r="AD89" s="82"/>
      <c r="AE89" s="82"/>
      <c r="AF89" s="82"/>
      <c r="AG89" s="82"/>
      <c r="AH89" s="82"/>
      <c r="AI89" s="82"/>
      <c r="AJ89" s="82"/>
      <c r="AK89" s="82"/>
      <c r="AL89" s="82"/>
      <c r="AM89" s="82"/>
      <c r="AO89" s="82" t="s">
        <v>13</v>
      </c>
      <c r="AP89" s="82"/>
      <c r="AQ89" s="82"/>
      <c r="AR89" s="82"/>
      <c r="AS89" s="82"/>
      <c r="AT89" s="82"/>
      <c r="AU89" s="82"/>
      <c r="AV89" s="82"/>
      <c r="AW89" s="82"/>
      <c r="AX89" s="82"/>
      <c r="AY89" s="82"/>
      <c r="AZ89" s="82"/>
      <c r="BA89" s="82"/>
      <c r="BB89" s="82"/>
      <c r="BC89" s="82"/>
      <c r="BD89" s="82"/>
      <c r="BE89" s="82"/>
      <c r="BF89" s="82"/>
      <c r="BG89" s="82"/>
    </row>
  </sheetData>
  <mergeCells count="279">
    <mergeCell ref="G67:Y67"/>
    <mergeCell ref="Z67:AD67"/>
    <mergeCell ref="AE67:AN67"/>
    <mergeCell ref="AO67:AV67"/>
    <mergeCell ref="AW67:BD67"/>
    <mergeCell ref="A69:F69"/>
    <mergeCell ref="G69:Y69"/>
    <mergeCell ref="Z69:AD69"/>
    <mergeCell ref="A53:C53"/>
    <mergeCell ref="D53:AB53"/>
    <mergeCell ref="AC53:AJ53"/>
    <mergeCell ref="AK53:AR53"/>
    <mergeCell ref="AS53:AZ53"/>
    <mergeCell ref="BA53:BH53"/>
    <mergeCell ref="W89:AM89"/>
    <mergeCell ref="AO89:BG89"/>
    <mergeCell ref="A84:V84"/>
    <mergeCell ref="W84:AM84"/>
    <mergeCell ref="AO84:BG84"/>
    <mergeCell ref="W85:AM85"/>
    <mergeCell ref="AO85:BG85"/>
    <mergeCell ref="A86:F86"/>
    <mergeCell ref="A66:F66"/>
    <mergeCell ref="G66:Y66"/>
    <mergeCell ref="Z66:AD66"/>
    <mergeCell ref="AE66:AN66"/>
    <mergeCell ref="AO66:AV66"/>
    <mergeCell ref="AW66:BD66"/>
    <mergeCell ref="BE66:BL66"/>
    <mergeCell ref="BE67:BL67"/>
    <mergeCell ref="A81:F81"/>
    <mergeCell ref="G81:Y81"/>
    <mergeCell ref="Z81:AD81"/>
    <mergeCell ref="AE81:AN81"/>
    <mergeCell ref="AO81:AV81"/>
    <mergeCell ref="AW81:BD81"/>
    <mergeCell ref="BE81:BL81"/>
    <mergeCell ref="A67:F67"/>
    <mergeCell ref="BE69:BL69"/>
    <mergeCell ref="A70:F70"/>
    <mergeCell ref="G70:Y70"/>
    <mergeCell ref="Z70:AD70"/>
    <mergeCell ref="AE70:AN70"/>
    <mergeCell ref="AO70:AV70"/>
    <mergeCell ref="A88:V88"/>
    <mergeCell ref="W88:AM88"/>
    <mergeCell ref="AO88:BG88"/>
    <mergeCell ref="A62:X62"/>
    <mergeCell ref="Y62:AF62"/>
    <mergeCell ref="AG62:AN62"/>
    <mergeCell ref="AO62:AV62"/>
    <mergeCell ref="A64:BL64"/>
    <mergeCell ref="A65:F65"/>
    <mergeCell ref="G65:Y65"/>
    <mergeCell ref="Z65:AD65"/>
    <mergeCell ref="AE65:AN65"/>
    <mergeCell ref="AO65:AV65"/>
    <mergeCell ref="AW65:BD65"/>
    <mergeCell ref="BE65:BL65"/>
    <mergeCell ref="A60:X60"/>
    <mergeCell ref="Y60:AF60"/>
    <mergeCell ref="AG60:AN60"/>
    <mergeCell ref="AO60:AV60"/>
    <mergeCell ref="A61:X61"/>
    <mergeCell ref="Y61:AF61"/>
    <mergeCell ref="AG61:AN61"/>
    <mergeCell ref="AO61:AV61"/>
    <mergeCell ref="A56:BL56"/>
    <mergeCell ref="A57:AV57"/>
    <mergeCell ref="A58:X59"/>
    <mergeCell ref="Y58:AF59"/>
    <mergeCell ref="AG58:AN59"/>
    <mergeCell ref="AO58:AV59"/>
    <mergeCell ref="A54:C54"/>
    <mergeCell ref="D54:AB54"/>
    <mergeCell ref="AC54:AJ54"/>
    <mergeCell ref="AK54:AR54"/>
    <mergeCell ref="AS54:AZ54"/>
    <mergeCell ref="BA54:BH54"/>
    <mergeCell ref="A44:C44"/>
    <mergeCell ref="D44:AB44"/>
    <mergeCell ref="AC44:AJ44"/>
    <mergeCell ref="AK44:AR44"/>
    <mergeCell ref="AS44:AZ44"/>
    <mergeCell ref="BA44:BH44"/>
    <mergeCell ref="A45:C45"/>
    <mergeCell ref="D45:AB45"/>
    <mergeCell ref="A46:C46"/>
    <mergeCell ref="D46:AB46"/>
    <mergeCell ref="A48:C48"/>
    <mergeCell ref="D48:AB48"/>
    <mergeCell ref="A49:C49"/>
    <mergeCell ref="D49:AB49"/>
    <mergeCell ref="A50:C50"/>
    <mergeCell ref="D50:AB50"/>
    <mergeCell ref="A51:C51"/>
    <mergeCell ref="D51:AB51"/>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33:BL33"/>
    <mergeCell ref="A34:F34"/>
    <mergeCell ref="G34:BL34"/>
    <mergeCell ref="A35:F35"/>
    <mergeCell ref="G35:BL35"/>
    <mergeCell ref="A36:F36"/>
    <mergeCell ref="G36:BL36"/>
    <mergeCell ref="A26:H26"/>
    <mergeCell ref="I26:S26"/>
    <mergeCell ref="T26:W26"/>
    <mergeCell ref="A28:BL28"/>
    <mergeCell ref="A29:BL29"/>
    <mergeCell ref="A31:K31"/>
    <mergeCell ref="L31:BL31"/>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D17:J17"/>
    <mergeCell ref="L17:BL17"/>
    <mergeCell ref="A19:B19"/>
    <mergeCell ref="D19:J19"/>
    <mergeCell ref="L19:BL19"/>
    <mergeCell ref="AO7:BF7"/>
    <mergeCell ref="AO8:BF8"/>
    <mergeCell ref="AO9:BF9"/>
    <mergeCell ref="AO10:BF10"/>
    <mergeCell ref="A13:BL13"/>
    <mergeCell ref="A14:BL14"/>
    <mergeCell ref="AO1:BL1"/>
    <mergeCell ref="AO2:BL2"/>
    <mergeCell ref="AO3:BL3"/>
    <mergeCell ref="AO4:BL4"/>
    <mergeCell ref="AO5:BL5"/>
    <mergeCell ref="AO6:BF6"/>
    <mergeCell ref="A16:B16"/>
    <mergeCell ref="D16:J16"/>
    <mergeCell ref="L16:BL16"/>
    <mergeCell ref="AC45:AJ45"/>
    <mergeCell ref="AK45:AR45"/>
    <mergeCell ref="AS45:AZ45"/>
    <mergeCell ref="BA45:BH45"/>
    <mergeCell ref="AC46:AJ46"/>
    <mergeCell ref="AK46:AR46"/>
    <mergeCell ref="AS46:AZ46"/>
    <mergeCell ref="BA46:BH46"/>
    <mergeCell ref="AC48:AJ48"/>
    <mergeCell ref="AK48:AR48"/>
    <mergeCell ref="AS48:AZ48"/>
    <mergeCell ref="BA48:BH48"/>
    <mergeCell ref="AC51:AJ51"/>
    <mergeCell ref="AK51:AR51"/>
    <mergeCell ref="AS51:AZ51"/>
    <mergeCell ref="BA51:BH51"/>
    <mergeCell ref="AC52:AJ52"/>
    <mergeCell ref="AK52:AR52"/>
    <mergeCell ref="AS52:AZ52"/>
    <mergeCell ref="BA52:BH52"/>
    <mergeCell ref="A47:C47"/>
    <mergeCell ref="D47:AB47"/>
    <mergeCell ref="AC47:AJ47"/>
    <mergeCell ref="AK47:AR47"/>
    <mergeCell ref="AS47:AZ47"/>
    <mergeCell ref="BA47:BH47"/>
    <mergeCell ref="AC49:AJ49"/>
    <mergeCell ref="AK49:AR49"/>
    <mergeCell ref="AS49:AZ49"/>
    <mergeCell ref="BA49:BH49"/>
    <mergeCell ref="AC50:AJ50"/>
    <mergeCell ref="AK50:AR50"/>
    <mergeCell ref="AS50:AZ50"/>
    <mergeCell ref="BA50:BH50"/>
    <mergeCell ref="A52:C52"/>
    <mergeCell ref="D52:AB52"/>
    <mergeCell ref="A74:F74"/>
    <mergeCell ref="G74:Y74"/>
    <mergeCell ref="Z74:AD74"/>
    <mergeCell ref="AE74:AN74"/>
    <mergeCell ref="AO74:AV74"/>
    <mergeCell ref="AW74:BD74"/>
    <mergeCell ref="BE74:BL74"/>
    <mergeCell ref="AW70:BD70"/>
    <mergeCell ref="BE70:BL70"/>
    <mergeCell ref="A71:F71"/>
    <mergeCell ref="G71:Y71"/>
    <mergeCell ref="Z71:AD71"/>
    <mergeCell ref="AE71:AN71"/>
    <mergeCell ref="AO71:AV71"/>
    <mergeCell ref="AW71:BD71"/>
    <mergeCell ref="BE71:BL71"/>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68:F68"/>
    <mergeCell ref="G68:Y68"/>
    <mergeCell ref="Z68:AD68"/>
    <mergeCell ref="AE68:AN68"/>
    <mergeCell ref="AO68:AV68"/>
    <mergeCell ref="AW68:BD68"/>
    <mergeCell ref="BE68:BL68"/>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2:BL72"/>
    <mergeCell ref="AE69:AN69"/>
    <mergeCell ref="AO69:AV69"/>
    <mergeCell ref="AW69:BD69"/>
  </mergeCells>
  <conditionalFormatting sqref="D54:I54">
    <cfRule type="cellIs" dxfId="25" priority="17" stopIfTrue="1" operator="equal">
      <formula>$D44</formula>
    </cfRule>
  </conditionalFormatting>
  <conditionalFormatting sqref="D45">
    <cfRule type="cellIs" dxfId="24" priority="14" stopIfTrue="1" operator="equal">
      <formula>$D44</formula>
    </cfRule>
  </conditionalFormatting>
  <conditionalFormatting sqref="D46:D47">
    <cfRule type="cellIs" dxfId="23" priority="13" stopIfTrue="1" operator="equal">
      <formula>$D45</formula>
    </cfRule>
  </conditionalFormatting>
  <conditionalFormatting sqref="D48">
    <cfRule type="cellIs" dxfId="22" priority="12" stopIfTrue="1" operator="equal">
      <formula>$D46</formula>
    </cfRule>
  </conditionalFormatting>
  <conditionalFormatting sqref="D51">
    <cfRule type="cellIs" dxfId="21" priority="8" stopIfTrue="1" operator="equal">
      <formula>$D50</formula>
    </cfRule>
  </conditionalFormatting>
  <conditionalFormatting sqref="D49">
    <cfRule type="cellIs" dxfId="20" priority="10" stopIfTrue="1" operator="equal">
      <formula>#REF!</formula>
    </cfRule>
  </conditionalFormatting>
  <conditionalFormatting sqref="D50">
    <cfRule type="cellIs" dxfId="19" priority="9" stopIfTrue="1" operator="equal">
      <formula>$D49</formula>
    </cfRule>
  </conditionalFormatting>
  <conditionalFormatting sqref="D52:D53">
    <cfRule type="cellIs" dxfId="18" priority="7" stopIfTrue="1" operator="equal">
      <formula>$D51</formula>
    </cfRule>
  </conditionalFormatting>
  <conditionalFormatting sqref="G76:L76">
    <cfRule type="cellIs" dxfId="17" priority="4" stopIfTrue="1" operator="equal">
      <formula>$G75</formula>
    </cfRule>
  </conditionalFormatting>
  <conditionalFormatting sqref="G68:L68">
    <cfRule type="cellIs" dxfId="16" priority="3" stopIfTrue="1" operator="equal">
      <formula>$G57</formula>
    </cfRule>
  </conditionalFormatting>
  <conditionalFormatting sqref="G77:L81 G74:L75 G71:L72">
    <cfRule type="cellIs" dxfId="15" priority="25" stopIfTrue="1" operator="equal">
      <formula>$G57</formula>
    </cfRule>
  </conditionalFormatting>
  <conditionalFormatting sqref="G73:L73">
    <cfRule type="cellIs" dxfId="14" priority="2" stopIfTrue="1" operator="equal">
      <formula>$G61</formula>
    </cfRule>
  </conditionalFormatting>
  <conditionalFormatting sqref="G69:L70">
    <cfRule type="cellIs" dxfId="13" priority="1" stopIfTrue="1" operator="equal">
      <formula>$G55</formula>
    </cfRule>
  </conditionalFormatting>
  <pageMargins left="0.32" right="0.33" top="0.39370078740157499" bottom="0.39370078740157499" header="0" footer="0"/>
  <pageSetup paperSize="9" scale="77" fitToHeight="99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7"/>
  <sheetViews>
    <sheetView zoomScaleNormal="100" zoomScaleSheetLayoutView="100" workbookViewId="0">
      <selection activeCell="A12" sqref="A12"/>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21" t="s">
        <v>54</v>
      </c>
      <c r="AP1" s="21"/>
      <c r="AQ1" s="21"/>
      <c r="AR1" s="21"/>
      <c r="AS1" s="21"/>
      <c r="AT1" s="21"/>
      <c r="AU1" s="21"/>
      <c r="AV1" s="21"/>
      <c r="AW1" s="21"/>
      <c r="AX1" s="21"/>
      <c r="AY1" s="21"/>
      <c r="AZ1" s="21"/>
      <c r="BA1" s="21"/>
      <c r="BB1" s="21"/>
      <c r="BC1" s="21"/>
      <c r="BD1" s="21"/>
      <c r="BE1" s="21"/>
      <c r="BF1" s="21"/>
      <c r="BG1" s="21"/>
      <c r="BH1" s="21"/>
      <c r="BI1" s="21"/>
      <c r="BJ1" s="21"/>
      <c r="BK1" s="21"/>
      <c r="BL1" s="21"/>
    </row>
    <row r="2" spans="1:65" ht="15.95" customHeight="1" x14ac:dyDescent="0.2">
      <c r="AO2" s="22" t="s">
        <v>0</v>
      </c>
      <c r="AP2" s="22"/>
      <c r="AQ2" s="22"/>
      <c r="AR2" s="22"/>
      <c r="AS2" s="22"/>
      <c r="AT2" s="22"/>
      <c r="AU2" s="22"/>
      <c r="AV2" s="22"/>
      <c r="AW2" s="22"/>
      <c r="AX2" s="22"/>
      <c r="AY2" s="22"/>
      <c r="AZ2" s="22"/>
      <c r="BA2" s="22"/>
      <c r="BB2" s="22"/>
      <c r="BC2" s="22"/>
      <c r="BD2" s="22"/>
      <c r="BE2" s="22"/>
      <c r="BF2" s="22"/>
      <c r="BG2" s="22"/>
      <c r="BH2" s="22"/>
      <c r="BI2" s="22"/>
      <c r="BJ2" s="22"/>
      <c r="BK2" s="22"/>
      <c r="BL2" s="22"/>
    </row>
    <row r="3" spans="1:65" ht="15" customHeight="1" x14ac:dyDescent="0.2">
      <c r="AO3" s="22" t="s">
        <v>1</v>
      </c>
      <c r="AP3" s="22"/>
      <c r="AQ3" s="22"/>
      <c r="AR3" s="22"/>
      <c r="AS3" s="22"/>
      <c r="AT3" s="22"/>
      <c r="AU3" s="22"/>
      <c r="AV3" s="22"/>
      <c r="AW3" s="22"/>
      <c r="AX3" s="22"/>
      <c r="AY3" s="22"/>
      <c r="AZ3" s="22"/>
      <c r="BA3" s="22"/>
      <c r="BB3" s="22"/>
      <c r="BC3" s="22"/>
      <c r="BD3" s="22"/>
      <c r="BE3" s="22"/>
      <c r="BF3" s="22"/>
      <c r="BG3" s="22"/>
      <c r="BH3" s="22"/>
      <c r="BI3" s="22"/>
      <c r="BJ3" s="22"/>
      <c r="BK3" s="22"/>
      <c r="BL3" s="22"/>
    </row>
    <row r="4" spans="1:65" ht="23.25" customHeight="1" x14ac:dyDescent="0.2">
      <c r="AO4" s="23" t="str">
        <f>КПК0111010!AO4</f>
        <v>Сватівська міська рада Луганської області</v>
      </c>
      <c r="AP4" s="24"/>
      <c r="AQ4" s="24"/>
      <c r="AR4" s="24"/>
      <c r="AS4" s="24"/>
      <c r="AT4" s="24"/>
      <c r="AU4" s="24"/>
      <c r="AV4" s="24"/>
      <c r="AW4" s="24"/>
      <c r="AX4" s="24"/>
      <c r="AY4" s="24"/>
      <c r="AZ4" s="24"/>
      <c r="BA4" s="24"/>
      <c r="BB4" s="24"/>
      <c r="BC4" s="24"/>
      <c r="BD4" s="24"/>
      <c r="BE4" s="24"/>
      <c r="BF4" s="24"/>
      <c r="BG4" s="24"/>
      <c r="BH4" s="24"/>
      <c r="BI4" s="24"/>
      <c r="BJ4" s="24"/>
      <c r="BK4" s="24"/>
      <c r="BL4" s="24"/>
    </row>
    <row r="5" spans="1:65" x14ac:dyDescent="0.2">
      <c r="AO5" s="25" t="s">
        <v>28</v>
      </c>
      <c r="AP5" s="25"/>
      <c r="AQ5" s="25"/>
      <c r="AR5" s="25"/>
      <c r="AS5" s="25"/>
      <c r="AT5" s="25"/>
      <c r="AU5" s="25"/>
      <c r="AV5" s="25"/>
      <c r="AW5" s="25"/>
      <c r="AX5" s="25"/>
      <c r="AY5" s="25"/>
      <c r="AZ5" s="25"/>
      <c r="BA5" s="25"/>
      <c r="BB5" s="25"/>
      <c r="BC5" s="25"/>
      <c r="BD5" s="25"/>
      <c r="BE5" s="25"/>
      <c r="BF5" s="25"/>
      <c r="BG5" s="25"/>
      <c r="BH5" s="25"/>
      <c r="BI5" s="25"/>
      <c r="BJ5" s="25"/>
      <c r="BK5" s="25"/>
      <c r="BL5" s="25"/>
    </row>
    <row r="6" spans="1:65" ht="4.5" customHeight="1" x14ac:dyDescent="0.2">
      <c r="AO6" s="26"/>
      <c r="AP6" s="26"/>
      <c r="AQ6" s="26"/>
      <c r="AR6" s="26"/>
      <c r="AS6" s="26"/>
      <c r="AT6" s="26"/>
      <c r="AU6" s="26"/>
      <c r="AV6" s="26"/>
      <c r="AW6" s="26"/>
      <c r="AX6" s="26"/>
      <c r="AY6" s="26"/>
      <c r="AZ6" s="26"/>
      <c r="BA6" s="26"/>
      <c r="BB6" s="26"/>
      <c r="BC6" s="26"/>
      <c r="BD6" s="26"/>
      <c r="BE6" s="26"/>
      <c r="BF6" s="26"/>
    </row>
    <row r="7" spans="1:65" ht="17.25" customHeight="1" x14ac:dyDescent="0.2">
      <c r="AO7" s="22" t="str">
        <f>КПК0111010!AO7</f>
        <v>Розпорядження міського голови</v>
      </c>
      <c r="AP7" s="22"/>
      <c r="AQ7" s="22"/>
      <c r="AR7" s="22"/>
      <c r="AS7" s="22"/>
      <c r="AT7" s="22"/>
      <c r="AU7" s="22"/>
      <c r="AV7" s="22"/>
      <c r="AW7" s="22"/>
      <c r="AX7" s="22"/>
      <c r="AY7" s="22"/>
      <c r="AZ7" s="22"/>
      <c r="BA7" s="22"/>
      <c r="BB7" s="22"/>
      <c r="BC7" s="22"/>
      <c r="BD7" s="22"/>
      <c r="BE7" s="22"/>
      <c r="BF7" s="22"/>
      <c r="BM7" s="2"/>
    </row>
    <row r="8" spans="1:65" ht="21.95" customHeight="1" x14ac:dyDescent="0.2">
      <c r="AO8" s="41" t="s">
        <v>67</v>
      </c>
      <c r="AP8" s="24"/>
      <c r="AQ8" s="24"/>
      <c r="AR8" s="24"/>
      <c r="AS8" s="24"/>
      <c r="AT8" s="24"/>
      <c r="AU8" s="24"/>
      <c r="AV8" s="24"/>
      <c r="AW8" s="24"/>
      <c r="AX8" s="24"/>
      <c r="AY8" s="24"/>
      <c r="AZ8" s="24"/>
      <c r="BA8" s="24"/>
      <c r="BB8" s="24"/>
      <c r="BC8" s="24"/>
      <c r="BD8" s="24"/>
      <c r="BE8" s="24"/>
      <c r="BF8" s="24"/>
    </row>
    <row r="9" spans="1:65" ht="15.95" customHeight="1" x14ac:dyDescent="0.2">
      <c r="AO9" s="26" t="s">
        <v>2</v>
      </c>
      <c r="AP9" s="26"/>
      <c r="AQ9" s="26"/>
      <c r="AR9" s="26"/>
      <c r="AS9" s="26"/>
      <c r="AT9" s="26"/>
      <c r="AU9" s="26"/>
      <c r="AV9" s="26"/>
      <c r="AW9" s="26"/>
      <c r="AX9" s="26"/>
      <c r="AY9" s="26"/>
      <c r="AZ9" s="26"/>
      <c r="BA9" s="26"/>
      <c r="BB9" s="26"/>
      <c r="BC9" s="26"/>
      <c r="BD9" s="26"/>
      <c r="BE9" s="26"/>
      <c r="BF9" s="26"/>
    </row>
    <row r="10" spans="1:65" ht="15.95" customHeight="1" x14ac:dyDescent="0.2">
      <c r="AO10" s="42" t="str">
        <f>КПК0111010!AO10</f>
        <v>від 25 січня 2019 року  № 20</v>
      </c>
      <c r="AP10" s="42"/>
      <c r="AQ10" s="42"/>
      <c r="AR10" s="42"/>
      <c r="AS10" s="42"/>
      <c r="AT10" s="42"/>
      <c r="AU10" s="42"/>
      <c r="AV10" s="42"/>
      <c r="AW10" s="42"/>
      <c r="AX10" s="42"/>
      <c r="AY10" s="42"/>
      <c r="AZ10" s="42"/>
      <c r="BA10" s="42"/>
      <c r="BB10" s="42"/>
      <c r="BC10" s="42"/>
      <c r="BD10" s="42"/>
      <c r="BE10" s="42"/>
      <c r="BF10" s="42"/>
    </row>
    <row r="11" spans="1:65" ht="12" customHeight="1" x14ac:dyDescent="0.2"/>
    <row r="12" spans="1:65" hidden="1" x14ac:dyDescent="0.2"/>
    <row r="13" spans="1:65" ht="15.75" customHeight="1" x14ac:dyDescent="0.2">
      <c r="A13" s="43" t="s">
        <v>29</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row>
    <row r="14" spans="1:65" ht="15.75" customHeight="1" x14ac:dyDescent="0.2">
      <c r="A14" s="43" t="s">
        <v>73</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35">
        <v>1</v>
      </c>
      <c r="B16" s="35"/>
      <c r="C16" s="16"/>
      <c r="D16" s="36" t="s">
        <v>66</v>
      </c>
      <c r="E16" s="37"/>
      <c r="F16" s="37"/>
      <c r="G16" s="37"/>
      <c r="H16" s="37"/>
      <c r="I16" s="37"/>
      <c r="J16" s="37"/>
      <c r="K16" s="16"/>
      <c r="L16" s="38" t="str">
        <f>КПК0111010!L16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row>
    <row r="17" spans="1:64" ht="15.95" customHeight="1" x14ac:dyDescent="0.2">
      <c r="A17" s="9"/>
      <c r="B17" s="9"/>
      <c r="C17" s="9"/>
      <c r="D17" s="39" t="s">
        <v>30</v>
      </c>
      <c r="E17" s="39"/>
      <c r="F17" s="39"/>
      <c r="G17" s="39"/>
      <c r="H17" s="39"/>
      <c r="I17" s="39"/>
      <c r="J17" s="39"/>
      <c r="K17" s="9"/>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35" t="s">
        <v>10</v>
      </c>
      <c r="B19" s="35"/>
      <c r="C19" s="16"/>
      <c r="D19" s="36" t="s">
        <v>76</v>
      </c>
      <c r="E19" s="37"/>
      <c r="F19" s="37"/>
      <c r="G19" s="37"/>
      <c r="H19" s="37"/>
      <c r="I19" s="37"/>
      <c r="J19" s="37"/>
      <c r="K19" s="16"/>
      <c r="L19" s="38" t="str">
        <f>КПК0111010!L19</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row>
    <row r="20" spans="1:64" ht="15.95" customHeight="1" x14ac:dyDescent="0.2">
      <c r="A20" s="9"/>
      <c r="B20" s="9"/>
      <c r="C20" s="9"/>
      <c r="D20" s="39" t="s">
        <v>30</v>
      </c>
      <c r="E20" s="39"/>
      <c r="F20" s="39"/>
      <c r="G20" s="39"/>
      <c r="H20" s="39"/>
      <c r="I20" s="39"/>
      <c r="J20" s="39"/>
      <c r="K20" s="9"/>
      <c r="L20" s="40" t="s">
        <v>4</v>
      </c>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47.25" customHeight="1" x14ac:dyDescent="0.2">
      <c r="A22" s="35">
        <v>3</v>
      </c>
      <c r="B22" s="35"/>
      <c r="C22" s="16"/>
      <c r="D22" s="36" t="s">
        <v>74</v>
      </c>
      <c r="E22" s="37"/>
      <c r="F22" s="37"/>
      <c r="G22" s="37"/>
      <c r="H22" s="37"/>
      <c r="I22" s="37"/>
      <c r="J22" s="37"/>
      <c r="K22" s="16"/>
      <c r="L22" s="36" t="s">
        <v>77</v>
      </c>
      <c r="M22" s="37"/>
      <c r="N22" s="37"/>
      <c r="O22" s="37"/>
      <c r="P22" s="37"/>
      <c r="Q22" s="37"/>
      <c r="R22" s="37"/>
      <c r="S22" s="37"/>
      <c r="T22" s="37"/>
      <c r="U22" s="37"/>
      <c r="V22" s="37"/>
      <c r="W22" s="37"/>
      <c r="X22" s="37"/>
      <c r="Y22" s="37"/>
      <c r="Z22" s="37"/>
      <c r="AA22" s="37"/>
      <c r="AB22" s="37"/>
      <c r="AC22" s="38" t="s">
        <v>75</v>
      </c>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row>
    <row r="23" spans="1:64" ht="20.100000000000001" customHeight="1" x14ac:dyDescent="0.2">
      <c r="A23" s="9"/>
      <c r="B23" s="9"/>
      <c r="C23" s="9"/>
      <c r="D23" s="44" t="s">
        <v>30</v>
      </c>
      <c r="E23" s="44"/>
      <c r="F23" s="44"/>
      <c r="G23" s="44"/>
      <c r="H23" s="44"/>
      <c r="I23" s="44"/>
      <c r="J23" s="44"/>
      <c r="K23" s="9"/>
      <c r="L23" s="40" t="s">
        <v>31</v>
      </c>
      <c r="M23" s="40"/>
      <c r="N23" s="40"/>
      <c r="O23" s="40"/>
      <c r="P23" s="40"/>
      <c r="Q23" s="40"/>
      <c r="R23" s="40"/>
      <c r="S23" s="40"/>
      <c r="T23" s="40"/>
      <c r="U23" s="40"/>
      <c r="V23" s="40"/>
      <c r="W23" s="40"/>
      <c r="X23" s="40"/>
      <c r="Y23" s="40"/>
      <c r="Z23" s="40"/>
      <c r="AA23" s="40"/>
      <c r="AB23" s="40"/>
      <c r="AC23" s="40" t="s">
        <v>5</v>
      </c>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45" t="s">
        <v>6</v>
      </c>
      <c r="B25" s="45"/>
      <c r="C25" s="45"/>
      <c r="D25" s="45"/>
      <c r="E25" s="45"/>
      <c r="F25" s="45"/>
      <c r="G25" s="45"/>
      <c r="H25" s="45"/>
      <c r="I25" s="45"/>
      <c r="J25" s="45"/>
      <c r="K25" s="45"/>
      <c r="L25" s="45"/>
      <c r="M25" s="45"/>
      <c r="N25" s="45"/>
      <c r="O25" s="45"/>
      <c r="P25" s="45"/>
      <c r="Q25" s="45"/>
      <c r="R25" s="45"/>
      <c r="S25" s="45"/>
      <c r="T25" s="45"/>
      <c r="U25" s="46">
        <v>10952570</v>
      </c>
      <c r="V25" s="46"/>
      <c r="W25" s="46"/>
      <c r="X25" s="46"/>
      <c r="Y25" s="46"/>
      <c r="Z25" s="46"/>
      <c r="AA25" s="46"/>
      <c r="AB25" s="46"/>
      <c r="AC25" s="46"/>
      <c r="AD25" s="46"/>
      <c r="AE25" s="47" t="s">
        <v>34</v>
      </c>
      <c r="AF25" s="47"/>
      <c r="AG25" s="47"/>
      <c r="AH25" s="47"/>
      <c r="AI25" s="47"/>
      <c r="AJ25" s="47"/>
      <c r="AK25" s="47"/>
      <c r="AL25" s="47"/>
      <c r="AM25" s="47"/>
      <c r="AN25" s="47"/>
      <c r="AO25" s="47"/>
      <c r="AP25" s="47"/>
      <c r="AQ25" s="47"/>
      <c r="AR25" s="47"/>
      <c r="AS25" s="46">
        <v>9452570</v>
      </c>
      <c r="AT25" s="46"/>
      <c r="AU25" s="46"/>
      <c r="AV25" s="46"/>
      <c r="AW25" s="46"/>
      <c r="AX25" s="46"/>
      <c r="AY25" s="46"/>
      <c r="AZ25" s="46"/>
      <c r="BA25" s="46"/>
      <c r="BB25" s="46"/>
      <c r="BC25" s="4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46">
        <v>1500000</v>
      </c>
      <c r="J26" s="46"/>
      <c r="K26" s="46"/>
      <c r="L26" s="46"/>
      <c r="M26" s="46"/>
      <c r="N26" s="46"/>
      <c r="O26" s="46"/>
      <c r="P26" s="46"/>
      <c r="Q26" s="46"/>
      <c r="R26" s="46"/>
      <c r="S26" s="4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22" t="s">
        <v>35</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row>
    <row r="29" spans="1:64" ht="31.5" customHeight="1" x14ac:dyDescent="0.2">
      <c r="A29" s="114" t="str">
        <f>КПК0113140!A29</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48" t="s">
        <v>37</v>
      </c>
      <c r="B31" s="48"/>
      <c r="C31" s="48"/>
      <c r="D31" s="48"/>
      <c r="E31" s="48"/>
      <c r="F31" s="48"/>
      <c r="G31" s="48"/>
      <c r="H31" s="48"/>
      <c r="I31" s="48"/>
      <c r="J31" s="48"/>
      <c r="K31" s="48"/>
      <c r="L31" s="58" t="s">
        <v>65</v>
      </c>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27.75" customHeight="1" x14ac:dyDescent="0.2">
      <c r="A34" s="49" t="s">
        <v>46</v>
      </c>
      <c r="B34" s="49"/>
      <c r="C34" s="49"/>
      <c r="D34" s="49"/>
      <c r="E34" s="49"/>
      <c r="F34" s="49"/>
      <c r="G34" s="50" t="s">
        <v>39</v>
      </c>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2"/>
    </row>
    <row r="35" spans="1:79" ht="15.75" x14ac:dyDescent="0.2">
      <c r="A35" s="53">
        <v>1</v>
      </c>
      <c r="B35" s="53"/>
      <c r="C35" s="53"/>
      <c r="D35" s="53"/>
      <c r="E35" s="53"/>
      <c r="F35" s="53"/>
      <c r="G35" s="50">
        <v>2</v>
      </c>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2"/>
    </row>
    <row r="36" spans="1:79" ht="10.5" hidden="1" customHeight="1" x14ac:dyDescent="0.2">
      <c r="A36" s="30" t="s">
        <v>14</v>
      </c>
      <c r="B36" s="30"/>
      <c r="C36" s="30"/>
      <c r="D36" s="30"/>
      <c r="E36" s="30"/>
      <c r="F36" s="30"/>
      <c r="G36" s="54" t="s">
        <v>15</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19</v>
      </c>
    </row>
    <row r="37" spans="1:79" x14ac:dyDescent="0.2">
      <c r="A37" s="30">
        <v>1</v>
      </c>
      <c r="B37" s="30"/>
      <c r="C37" s="30"/>
      <c r="D37" s="30"/>
      <c r="E37" s="30"/>
      <c r="F37" s="30"/>
      <c r="G37" s="27" t="s">
        <v>241</v>
      </c>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9"/>
      <c r="CA37" s="1" t="s">
        <v>20</v>
      </c>
    </row>
    <row r="38" spans="1:79" x14ac:dyDescent="0.2">
      <c r="A38" s="3"/>
      <c r="B38" s="3"/>
      <c r="C38" s="3"/>
      <c r="D38" s="3"/>
      <c r="E38" s="3"/>
      <c r="F38" s="3"/>
      <c r="G38" s="3"/>
      <c r="H38" s="3"/>
      <c r="I38" s="3"/>
      <c r="J38" s="3"/>
      <c r="K38" s="3"/>
      <c r="L38" s="3"/>
      <c r="M38" s="3"/>
      <c r="N38" s="3"/>
      <c r="O38" s="3"/>
      <c r="P38" s="3"/>
      <c r="Q38" s="3"/>
      <c r="R38" s="3"/>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79" ht="15.75" customHeight="1" x14ac:dyDescent="0.2">
      <c r="A39" s="22" t="s">
        <v>40</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row r="40" spans="1:79" ht="15" customHeight="1" x14ac:dyDescent="0.2">
      <c r="A40" s="62" t="s">
        <v>72</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7"/>
      <c r="BJ40" s="7"/>
      <c r="BK40" s="7"/>
      <c r="BL40" s="7"/>
    </row>
    <row r="41" spans="1:79" ht="15.95" customHeight="1" x14ac:dyDescent="0.2">
      <c r="A41" s="53" t="s">
        <v>46</v>
      </c>
      <c r="B41" s="53"/>
      <c r="C41" s="53"/>
      <c r="D41" s="63" t="s">
        <v>43</v>
      </c>
      <c r="E41" s="44"/>
      <c r="F41" s="44"/>
      <c r="G41" s="44"/>
      <c r="H41" s="44"/>
      <c r="I41" s="44"/>
      <c r="J41" s="44"/>
      <c r="K41" s="44"/>
      <c r="L41" s="44"/>
      <c r="M41" s="44"/>
      <c r="N41" s="44"/>
      <c r="O41" s="44"/>
      <c r="P41" s="44"/>
      <c r="Q41" s="44"/>
      <c r="R41" s="44"/>
      <c r="S41" s="44"/>
      <c r="T41" s="44"/>
      <c r="U41" s="44"/>
      <c r="V41" s="44"/>
      <c r="W41" s="44"/>
      <c r="X41" s="44"/>
      <c r="Y41" s="44"/>
      <c r="Z41" s="44"/>
      <c r="AA41" s="44"/>
      <c r="AB41" s="64"/>
      <c r="AC41" s="53" t="s">
        <v>47</v>
      </c>
      <c r="AD41" s="53"/>
      <c r="AE41" s="53"/>
      <c r="AF41" s="53"/>
      <c r="AG41" s="53"/>
      <c r="AH41" s="53"/>
      <c r="AI41" s="53"/>
      <c r="AJ41" s="53"/>
      <c r="AK41" s="53" t="s">
        <v>48</v>
      </c>
      <c r="AL41" s="53"/>
      <c r="AM41" s="53"/>
      <c r="AN41" s="53"/>
      <c r="AO41" s="53"/>
      <c r="AP41" s="53"/>
      <c r="AQ41" s="53"/>
      <c r="AR41" s="53"/>
      <c r="AS41" s="53" t="s">
        <v>44</v>
      </c>
      <c r="AT41" s="53"/>
      <c r="AU41" s="53"/>
      <c r="AV41" s="53"/>
      <c r="AW41" s="53"/>
      <c r="AX41" s="53"/>
      <c r="AY41" s="53"/>
      <c r="AZ41" s="53"/>
      <c r="BA41" s="53" t="s">
        <v>45</v>
      </c>
      <c r="BB41" s="53"/>
      <c r="BC41" s="53"/>
      <c r="BD41" s="53"/>
      <c r="BE41" s="53"/>
      <c r="BF41" s="53"/>
      <c r="BG41" s="53"/>
      <c r="BH41" s="53"/>
    </row>
    <row r="42" spans="1:79" ht="29.1" customHeight="1" x14ac:dyDescent="0.2">
      <c r="A42" s="53"/>
      <c r="B42" s="53"/>
      <c r="C42" s="53"/>
      <c r="D42" s="65"/>
      <c r="E42" s="66"/>
      <c r="F42" s="66"/>
      <c r="G42" s="66"/>
      <c r="H42" s="66"/>
      <c r="I42" s="66"/>
      <c r="J42" s="66"/>
      <c r="K42" s="66"/>
      <c r="L42" s="66"/>
      <c r="M42" s="66"/>
      <c r="N42" s="66"/>
      <c r="O42" s="66"/>
      <c r="P42" s="66"/>
      <c r="Q42" s="66"/>
      <c r="R42" s="66"/>
      <c r="S42" s="66"/>
      <c r="T42" s="66"/>
      <c r="U42" s="66"/>
      <c r="V42" s="66"/>
      <c r="W42" s="66"/>
      <c r="X42" s="66"/>
      <c r="Y42" s="66"/>
      <c r="Z42" s="66"/>
      <c r="AA42" s="66"/>
      <c r="AB42" s="67"/>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row>
    <row r="43" spans="1:79" ht="15.75" x14ac:dyDescent="0.2">
      <c r="A43" s="53">
        <v>1</v>
      </c>
      <c r="B43" s="53"/>
      <c r="C43" s="53"/>
      <c r="D43" s="59">
        <v>2</v>
      </c>
      <c r="E43" s="60"/>
      <c r="F43" s="60"/>
      <c r="G43" s="60"/>
      <c r="H43" s="60"/>
      <c r="I43" s="60"/>
      <c r="J43" s="60"/>
      <c r="K43" s="60"/>
      <c r="L43" s="60"/>
      <c r="M43" s="60"/>
      <c r="N43" s="60"/>
      <c r="O43" s="60"/>
      <c r="P43" s="60"/>
      <c r="Q43" s="60"/>
      <c r="R43" s="60"/>
      <c r="S43" s="60"/>
      <c r="T43" s="60"/>
      <c r="U43" s="60"/>
      <c r="V43" s="60"/>
      <c r="W43" s="60"/>
      <c r="X43" s="60"/>
      <c r="Y43" s="60"/>
      <c r="Z43" s="60"/>
      <c r="AA43" s="60"/>
      <c r="AB43" s="61"/>
      <c r="AC43" s="53">
        <v>3</v>
      </c>
      <c r="AD43" s="53"/>
      <c r="AE43" s="53"/>
      <c r="AF43" s="53"/>
      <c r="AG43" s="53"/>
      <c r="AH43" s="53"/>
      <c r="AI43" s="53"/>
      <c r="AJ43" s="53"/>
      <c r="AK43" s="53">
        <v>4</v>
      </c>
      <c r="AL43" s="53"/>
      <c r="AM43" s="53"/>
      <c r="AN43" s="53"/>
      <c r="AO43" s="53"/>
      <c r="AP43" s="53"/>
      <c r="AQ43" s="53"/>
      <c r="AR43" s="53"/>
      <c r="AS43" s="53">
        <v>5</v>
      </c>
      <c r="AT43" s="53"/>
      <c r="AU43" s="53"/>
      <c r="AV43" s="53"/>
      <c r="AW43" s="53"/>
      <c r="AX43" s="53"/>
      <c r="AY43" s="53"/>
      <c r="AZ43" s="53"/>
      <c r="BA43" s="53">
        <v>6</v>
      </c>
      <c r="BB43" s="53"/>
      <c r="BC43" s="53"/>
      <c r="BD43" s="53"/>
      <c r="BE43" s="53"/>
      <c r="BF43" s="53"/>
      <c r="BG43" s="53"/>
      <c r="BH43" s="53"/>
    </row>
    <row r="44" spans="1:79" s="5" customFormat="1" hidden="1" x14ac:dyDescent="0.2">
      <c r="A44" s="30" t="s">
        <v>14</v>
      </c>
      <c r="B44" s="30"/>
      <c r="C44" s="30"/>
      <c r="D44" s="73" t="s">
        <v>15</v>
      </c>
      <c r="E44" s="74"/>
      <c r="F44" s="74"/>
      <c r="G44" s="74"/>
      <c r="H44" s="74"/>
      <c r="I44" s="74"/>
      <c r="J44" s="74"/>
      <c r="K44" s="74"/>
      <c r="L44" s="74"/>
      <c r="M44" s="74"/>
      <c r="N44" s="74"/>
      <c r="O44" s="74"/>
      <c r="P44" s="74"/>
      <c r="Q44" s="74"/>
      <c r="R44" s="74"/>
      <c r="S44" s="74"/>
      <c r="T44" s="74"/>
      <c r="U44" s="74"/>
      <c r="V44" s="74"/>
      <c r="W44" s="74"/>
      <c r="X44" s="74"/>
      <c r="Y44" s="74"/>
      <c r="Z44" s="74"/>
      <c r="AA44" s="74"/>
      <c r="AB44" s="75"/>
      <c r="AC44" s="76" t="s">
        <v>16</v>
      </c>
      <c r="AD44" s="76"/>
      <c r="AE44" s="76"/>
      <c r="AF44" s="76"/>
      <c r="AG44" s="76"/>
      <c r="AH44" s="76"/>
      <c r="AI44" s="76"/>
      <c r="AJ44" s="76"/>
      <c r="AK44" s="76" t="s">
        <v>17</v>
      </c>
      <c r="AL44" s="76"/>
      <c r="AM44" s="76"/>
      <c r="AN44" s="76"/>
      <c r="AO44" s="76"/>
      <c r="AP44" s="76"/>
      <c r="AQ44" s="76"/>
      <c r="AR44" s="76"/>
      <c r="AS44" s="31" t="s">
        <v>41</v>
      </c>
      <c r="AT44" s="76"/>
      <c r="AU44" s="76"/>
      <c r="AV44" s="76"/>
      <c r="AW44" s="76"/>
      <c r="AX44" s="76"/>
      <c r="AY44" s="76"/>
      <c r="AZ44" s="76"/>
      <c r="BA44" s="31" t="s">
        <v>42</v>
      </c>
      <c r="BB44" s="76"/>
      <c r="BC44" s="76"/>
      <c r="BD44" s="76"/>
      <c r="BE44" s="76"/>
      <c r="BF44" s="76"/>
      <c r="BG44" s="76"/>
      <c r="BH44" s="76"/>
      <c r="CA44" s="5" t="s">
        <v>21</v>
      </c>
    </row>
    <row r="45" spans="1:79" ht="12.75" customHeight="1" x14ac:dyDescent="0.2">
      <c r="A45" s="30">
        <v>1</v>
      </c>
      <c r="B45" s="30"/>
      <c r="C45" s="30"/>
      <c r="D45" s="108" t="s">
        <v>56</v>
      </c>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10"/>
      <c r="AC45" s="33">
        <v>7967040</v>
      </c>
      <c r="AD45" s="33"/>
      <c r="AE45" s="33"/>
      <c r="AF45" s="33"/>
      <c r="AG45" s="33"/>
      <c r="AH45" s="33"/>
      <c r="AI45" s="33"/>
      <c r="AJ45" s="33"/>
      <c r="AK45" s="33">
        <v>0</v>
      </c>
      <c r="AL45" s="33"/>
      <c r="AM45" s="33"/>
      <c r="AN45" s="33"/>
      <c r="AO45" s="33"/>
      <c r="AP45" s="33"/>
      <c r="AQ45" s="33"/>
      <c r="AR45" s="33"/>
      <c r="AS45" s="33">
        <v>0</v>
      </c>
      <c r="AT45" s="33"/>
      <c r="AU45" s="33"/>
      <c r="AV45" s="33"/>
      <c r="AW45" s="33"/>
      <c r="AX45" s="33"/>
      <c r="AY45" s="33"/>
      <c r="AZ45" s="33"/>
      <c r="BA45" s="33">
        <f t="shared" ref="BA45:BA54" si="0">AC45+AK45</f>
        <v>7967040</v>
      </c>
      <c r="BB45" s="33"/>
      <c r="BC45" s="33"/>
      <c r="BD45" s="33"/>
      <c r="BE45" s="33"/>
      <c r="BF45" s="33"/>
      <c r="BG45" s="33"/>
      <c r="BH45" s="33"/>
      <c r="CA45" s="1" t="s">
        <v>22</v>
      </c>
    </row>
    <row r="46" spans="1:79" x14ac:dyDescent="0.2">
      <c r="A46" s="30">
        <v>2</v>
      </c>
      <c r="B46" s="30"/>
      <c r="C46" s="30"/>
      <c r="D46" s="108" t="s">
        <v>57</v>
      </c>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10"/>
      <c r="AC46" s="33">
        <v>550000</v>
      </c>
      <c r="AD46" s="33"/>
      <c r="AE46" s="33"/>
      <c r="AF46" s="33"/>
      <c r="AG46" s="33"/>
      <c r="AH46" s="33"/>
      <c r="AI46" s="33"/>
      <c r="AJ46" s="33"/>
      <c r="AK46" s="33">
        <v>0</v>
      </c>
      <c r="AL46" s="33"/>
      <c r="AM46" s="33"/>
      <c r="AN46" s="33"/>
      <c r="AO46" s="33"/>
      <c r="AP46" s="33"/>
      <c r="AQ46" s="33"/>
      <c r="AR46" s="33"/>
      <c r="AS46" s="33">
        <v>0</v>
      </c>
      <c r="AT46" s="33"/>
      <c r="AU46" s="33"/>
      <c r="AV46" s="33"/>
      <c r="AW46" s="33"/>
      <c r="AX46" s="33"/>
      <c r="AY46" s="33"/>
      <c r="AZ46" s="33"/>
      <c r="BA46" s="33">
        <f t="shared" si="0"/>
        <v>550000</v>
      </c>
      <c r="BB46" s="33"/>
      <c r="BC46" s="33"/>
      <c r="BD46" s="33"/>
      <c r="BE46" s="33"/>
      <c r="BF46" s="33"/>
      <c r="BG46" s="33"/>
      <c r="BH46" s="33"/>
    </row>
    <row r="47" spans="1:79" ht="12.75" customHeight="1" x14ac:dyDescent="0.2">
      <c r="A47" s="30">
        <v>3</v>
      </c>
      <c r="B47" s="30"/>
      <c r="C47" s="30"/>
      <c r="D47" s="108" t="s">
        <v>58</v>
      </c>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10"/>
      <c r="AC47" s="33">
        <v>400000</v>
      </c>
      <c r="AD47" s="33"/>
      <c r="AE47" s="33"/>
      <c r="AF47" s="33"/>
      <c r="AG47" s="33"/>
      <c r="AH47" s="33"/>
      <c r="AI47" s="33"/>
      <c r="AJ47" s="33"/>
      <c r="AK47" s="33">
        <v>0</v>
      </c>
      <c r="AL47" s="33"/>
      <c r="AM47" s="33"/>
      <c r="AN47" s="33"/>
      <c r="AO47" s="33"/>
      <c r="AP47" s="33"/>
      <c r="AQ47" s="33"/>
      <c r="AR47" s="33"/>
      <c r="AS47" s="33">
        <v>0</v>
      </c>
      <c r="AT47" s="33"/>
      <c r="AU47" s="33"/>
      <c r="AV47" s="33"/>
      <c r="AW47" s="33"/>
      <c r="AX47" s="33"/>
      <c r="AY47" s="33"/>
      <c r="AZ47" s="33"/>
      <c r="BA47" s="33">
        <f t="shared" si="0"/>
        <v>400000</v>
      </c>
      <c r="BB47" s="33"/>
      <c r="BC47" s="33"/>
      <c r="BD47" s="33"/>
      <c r="BE47" s="33"/>
      <c r="BF47" s="33"/>
      <c r="BG47" s="33"/>
      <c r="BH47" s="33"/>
    </row>
    <row r="48" spans="1:79" x14ac:dyDescent="0.2">
      <c r="A48" s="30">
        <v>4</v>
      </c>
      <c r="B48" s="30"/>
      <c r="C48" s="30"/>
      <c r="D48" s="108" t="s">
        <v>59</v>
      </c>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10"/>
      <c r="AC48" s="33">
        <v>101010</v>
      </c>
      <c r="AD48" s="33"/>
      <c r="AE48" s="33"/>
      <c r="AF48" s="33"/>
      <c r="AG48" s="33"/>
      <c r="AH48" s="33"/>
      <c r="AI48" s="33"/>
      <c r="AJ48" s="33"/>
      <c r="AK48" s="33">
        <v>0</v>
      </c>
      <c r="AL48" s="33"/>
      <c r="AM48" s="33"/>
      <c r="AN48" s="33"/>
      <c r="AO48" s="33"/>
      <c r="AP48" s="33"/>
      <c r="AQ48" s="33"/>
      <c r="AR48" s="33"/>
      <c r="AS48" s="33">
        <v>0</v>
      </c>
      <c r="AT48" s="33"/>
      <c r="AU48" s="33"/>
      <c r="AV48" s="33"/>
      <c r="AW48" s="33"/>
      <c r="AX48" s="33"/>
      <c r="AY48" s="33"/>
      <c r="AZ48" s="33"/>
      <c r="BA48" s="33">
        <f t="shared" si="0"/>
        <v>101010</v>
      </c>
      <c r="BB48" s="33"/>
      <c r="BC48" s="33"/>
      <c r="BD48" s="33"/>
      <c r="BE48" s="33"/>
      <c r="BF48" s="33"/>
      <c r="BG48" s="33"/>
      <c r="BH48" s="33"/>
    </row>
    <row r="49" spans="1:79" x14ac:dyDescent="0.2">
      <c r="A49" s="30">
        <v>5</v>
      </c>
      <c r="B49" s="30"/>
      <c r="C49" s="30"/>
      <c r="D49" s="108" t="s">
        <v>60</v>
      </c>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10"/>
      <c r="AC49" s="33">
        <v>24000</v>
      </c>
      <c r="AD49" s="33"/>
      <c r="AE49" s="33"/>
      <c r="AF49" s="33"/>
      <c r="AG49" s="33"/>
      <c r="AH49" s="33"/>
      <c r="AI49" s="33"/>
      <c r="AJ49" s="33"/>
      <c r="AK49" s="33">
        <v>0</v>
      </c>
      <c r="AL49" s="33"/>
      <c r="AM49" s="33"/>
      <c r="AN49" s="33"/>
      <c r="AO49" s="33"/>
      <c r="AP49" s="33"/>
      <c r="AQ49" s="33"/>
      <c r="AR49" s="33"/>
      <c r="AS49" s="33">
        <v>0</v>
      </c>
      <c r="AT49" s="33"/>
      <c r="AU49" s="33"/>
      <c r="AV49" s="33"/>
      <c r="AW49" s="33"/>
      <c r="AX49" s="33"/>
      <c r="AY49" s="33"/>
      <c r="AZ49" s="33"/>
      <c r="BA49" s="33">
        <f t="shared" si="0"/>
        <v>24000</v>
      </c>
      <c r="BB49" s="33"/>
      <c r="BC49" s="33"/>
      <c r="BD49" s="33"/>
      <c r="BE49" s="33"/>
      <c r="BF49" s="33"/>
      <c r="BG49" s="33"/>
      <c r="BH49" s="33"/>
    </row>
    <row r="50" spans="1:79" ht="12.75" customHeight="1" x14ac:dyDescent="0.2">
      <c r="A50" s="30">
        <v>6</v>
      </c>
      <c r="B50" s="30"/>
      <c r="C50" s="30"/>
      <c r="D50" s="108" t="s">
        <v>61</v>
      </c>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10"/>
      <c r="AC50" s="33">
        <v>392520</v>
      </c>
      <c r="AD50" s="33"/>
      <c r="AE50" s="33"/>
      <c r="AF50" s="33"/>
      <c r="AG50" s="33"/>
      <c r="AH50" s="33"/>
      <c r="AI50" s="33"/>
      <c r="AJ50" s="33"/>
      <c r="AK50" s="33">
        <v>0</v>
      </c>
      <c r="AL50" s="33"/>
      <c r="AM50" s="33"/>
      <c r="AN50" s="33"/>
      <c r="AO50" s="33"/>
      <c r="AP50" s="33"/>
      <c r="AQ50" s="33"/>
      <c r="AR50" s="33"/>
      <c r="AS50" s="33">
        <v>0</v>
      </c>
      <c r="AT50" s="33"/>
      <c r="AU50" s="33"/>
      <c r="AV50" s="33"/>
      <c r="AW50" s="33"/>
      <c r="AX50" s="33"/>
      <c r="AY50" s="33"/>
      <c r="AZ50" s="33"/>
      <c r="BA50" s="33">
        <f t="shared" si="0"/>
        <v>392520</v>
      </c>
      <c r="BB50" s="33"/>
      <c r="BC50" s="33"/>
      <c r="BD50" s="33"/>
      <c r="BE50" s="33"/>
      <c r="BF50" s="33"/>
      <c r="BG50" s="33"/>
      <c r="BH50" s="33"/>
    </row>
    <row r="51" spans="1:79" ht="12.75" customHeight="1" x14ac:dyDescent="0.2">
      <c r="A51" s="30">
        <v>7</v>
      </c>
      <c r="B51" s="30"/>
      <c r="C51" s="30"/>
      <c r="D51" s="108" t="s">
        <v>62</v>
      </c>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10"/>
      <c r="AC51" s="33">
        <v>6000</v>
      </c>
      <c r="AD51" s="33"/>
      <c r="AE51" s="33"/>
      <c r="AF51" s="33"/>
      <c r="AG51" s="33"/>
      <c r="AH51" s="33"/>
      <c r="AI51" s="33"/>
      <c r="AJ51" s="33"/>
      <c r="AK51" s="33">
        <v>0</v>
      </c>
      <c r="AL51" s="33"/>
      <c r="AM51" s="33"/>
      <c r="AN51" s="33"/>
      <c r="AO51" s="33"/>
      <c r="AP51" s="33"/>
      <c r="AQ51" s="33"/>
      <c r="AR51" s="33"/>
      <c r="AS51" s="33">
        <v>0</v>
      </c>
      <c r="AT51" s="33"/>
      <c r="AU51" s="33"/>
      <c r="AV51" s="33"/>
      <c r="AW51" s="33"/>
      <c r="AX51" s="33"/>
      <c r="AY51" s="33"/>
      <c r="AZ51" s="33"/>
      <c r="BA51" s="33">
        <f t="shared" si="0"/>
        <v>6000</v>
      </c>
      <c r="BB51" s="33"/>
      <c r="BC51" s="33"/>
      <c r="BD51" s="33"/>
      <c r="BE51" s="33"/>
      <c r="BF51" s="33"/>
      <c r="BG51" s="33"/>
      <c r="BH51" s="33"/>
    </row>
    <row r="52" spans="1:79" x14ac:dyDescent="0.2">
      <c r="A52" s="30">
        <v>8</v>
      </c>
      <c r="B52" s="30"/>
      <c r="C52" s="30"/>
      <c r="D52" s="108" t="s">
        <v>63</v>
      </c>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10"/>
      <c r="AC52" s="33">
        <v>12000</v>
      </c>
      <c r="AD52" s="33"/>
      <c r="AE52" s="33"/>
      <c r="AF52" s="33"/>
      <c r="AG52" s="33"/>
      <c r="AH52" s="33"/>
      <c r="AI52" s="33"/>
      <c r="AJ52" s="33"/>
      <c r="AK52" s="33">
        <v>0</v>
      </c>
      <c r="AL52" s="33"/>
      <c r="AM52" s="33"/>
      <c r="AN52" s="33"/>
      <c r="AO52" s="33"/>
      <c r="AP52" s="33"/>
      <c r="AQ52" s="33"/>
      <c r="AR52" s="33"/>
      <c r="AS52" s="33">
        <v>0</v>
      </c>
      <c r="AT52" s="33"/>
      <c r="AU52" s="33"/>
      <c r="AV52" s="33"/>
      <c r="AW52" s="33"/>
      <c r="AX52" s="33"/>
      <c r="AY52" s="33"/>
      <c r="AZ52" s="33"/>
      <c r="BA52" s="33">
        <f t="shared" si="0"/>
        <v>12000</v>
      </c>
      <c r="BB52" s="33"/>
      <c r="BC52" s="33"/>
      <c r="BD52" s="33"/>
      <c r="BE52" s="33"/>
      <c r="BF52" s="33"/>
      <c r="BG52" s="33"/>
      <c r="BH52" s="33"/>
    </row>
    <row r="53" spans="1:79" ht="12.75" customHeight="1" x14ac:dyDescent="0.2">
      <c r="A53" s="30">
        <v>9</v>
      </c>
      <c r="B53" s="30"/>
      <c r="C53" s="30"/>
      <c r="D53" s="108" t="s">
        <v>243</v>
      </c>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10"/>
      <c r="AC53" s="33">
        <v>0</v>
      </c>
      <c r="AD53" s="33"/>
      <c r="AE53" s="33"/>
      <c r="AF53" s="33"/>
      <c r="AG53" s="33"/>
      <c r="AH53" s="33"/>
      <c r="AI53" s="33"/>
      <c r="AJ53" s="33"/>
      <c r="AK53" s="33">
        <v>1500000</v>
      </c>
      <c r="AL53" s="33"/>
      <c r="AM53" s="33"/>
      <c r="AN53" s="33"/>
      <c r="AO53" s="33"/>
      <c r="AP53" s="33"/>
      <c r="AQ53" s="33"/>
      <c r="AR53" s="33"/>
      <c r="AS53" s="33">
        <v>1500000</v>
      </c>
      <c r="AT53" s="33"/>
      <c r="AU53" s="33"/>
      <c r="AV53" s="33"/>
      <c r="AW53" s="33"/>
      <c r="AX53" s="33"/>
      <c r="AY53" s="33"/>
      <c r="AZ53" s="33"/>
      <c r="BA53" s="33">
        <f t="shared" si="0"/>
        <v>1500000</v>
      </c>
      <c r="BB53" s="33"/>
      <c r="BC53" s="33"/>
      <c r="BD53" s="33"/>
      <c r="BE53" s="33"/>
      <c r="BF53" s="33"/>
      <c r="BG53" s="33"/>
      <c r="BH53" s="33"/>
    </row>
    <row r="54" spans="1:79" s="5" customFormat="1" x14ac:dyDescent="0.2">
      <c r="A54" s="68"/>
      <c r="B54" s="68"/>
      <c r="C54" s="68"/>
      <c r="D54" s="117" t="s">
        <v>64</v>
      </c>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9"/>
      <c r="AC54" s="72">
        <v>9452570</v>
      </c>
      <c r="AD54" s="72"/>
      <c r="AE54" s="72"/>
      <c r="AF54" s="72"/>
      <c r="AG54" s="72"/>
      <c r="AH54" s="72"/>
      <c r="AI54" s="72"/>
      <c r="AJ54" s="72"/>
      <c r="AK54" s="72">
        <v>1500000</v>
      </c>
      <c r="AL54" s="72"/>
      <c r="AM54" s="72"/>
      <c r="AN54" s="72"/>
      <c r="AO54" s="72"/>
      <c r="AP54" s="72"/>
      <c r="AQ54" s="72"/>
      <c r="AR54" s="72"/>
      <c r="AS54" s="72">
        <v>1500000</v>
      </c>
      <c r="AT54" s="72"/>
      <c r="AU54" s="72"/>
      <c r="AV54" s="72"/>
      <c r="AW54" s="72"/>
      <c r="AX54" s="72"/>
      <c r="AY54" s="72"/>
      <c r="AZ54" s="72"/>
      <c r="BA54" s="72">
        <f t="shared" si="0"/>
        <v>10952570</v>
      </c>
      <c r="BB54" s="72"/>
      <c r="BC54" s="72"/>
      <c r="BD54" s="72"/>
      <c r="BE54" s="72"/>
      <c r="BF54" s="72"/>
      <c r="BG54" s="72"/>
      <c r="BH54" s="72"/>
    </row>
    <row r="56" spans="1:79" ht="15.75" customHeight="1" x14ac:dyDescent="0.2">
      <c r="A56" s="22" t="s">
        <v>49</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row>
    <row r="57" spans="1:79" ht="15" customHeight="1" x14ac:dyDescent="0.2">
      <c r="A57" s="77" t="s">
        <v>72</v>
      </c>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
      <c r="AX57" s="7"/>
      <c r="AY57" s="7"/>
      <c r="AZ57" s="7"/>
      <c r="BA57" s="7"/>
      <c r="BB57" s="7"/>
      <c r="BC57" s="7"/>
      <c r="BD57" s="7"/>
      <c r="BE57" s="7"/>
      <c r="BF57" s="7"/>
      <c r="BG57" s="7"/>
      <c r="BH57" s="7"/>
      <c r="BI57" s="7"/>
      <c r="BJ57" s="7"/>
      <c r="BK57" s="7"/>
      <c r="BL57" s="7"/>
    </row>
    <row r="58" spans="1:79" ht="15.95" customHeight="1" x14ac:dyDescent="0.2">
      <c r="A58" s="63" t="s">
        <v>11</v>
      </c>
      <c r="B58" s="44"/>
      <c r="C58" s="44"/>
      <c r="D58" s="44"/>
      <c r="E58" s="44"/>
      <c r="F58" s="44"/>
      <c r="G58" s="44"/>
      <c r="H58" s="44"/>
      <c r="I58" s="44"/>
      <c r="J58" s="44"/>
      <c r="K58" s="44"/>
      <c r="L58" s="44"/>
      <c r="M58" s="44"/>
      <c r="N58" s="44"/>
      <c r="O58" s="44"/>
      <c r="P58" s="44"/>
      <c r="Q58" s="44"/>
      <c r="R58" s="44"/>
      <c r="S58" s="44"/>
      <c r="T58" s="44"/>
      <c r="U58" s="44"/>
      <c r="V58" s="44"/>
      <c r="W58" s="44"/>
      <c r="X58" s="64"/>
      <c r="Y58" s="53" t="s">
        <v>47</v>
      </c>
      <c r="Z58" s="53"/>
      <c r="AA58" s="53"/>
      <c r="AB58" s="53"/>
      <c r="AC58" s="53"/>
      <c r="AD58" s="53"/>
      <c r="AE58" s="53"/>
      <c r="AF58" s="53"/>
      <c r="AG58" s="53" t="s">
        <v>48</v>
      </c>
      <c r="AH58" s="53"/>
      <c r="AI58" s="53"/>
      <c r="AJ58" s="53"/>
      <c r="AK58" s="53"/>
      <c r="AL58" s="53"/>
      <c r="AM58" s="53"/>
      <c r="AN58" s="53"/>
      <c r="AO58" s="53" t="s">
        <v>45</v>
      </c>
      <c r="AP58" s="53"/>
      <c r="AQ58" s="53"/>
      <c r="AR58" s="53"/>
      <c r="AS58" s="53"/>
      <c r="AT58" s="53"/>
      <c r="AU58" s="53"/>
      <c r="AV58" s="53"/>
    </row>
    <row r="59" spans="1:79" ht="29.1" customHeight="1" x14ac:dyDescent="0.2">
      <c r="A59" s="65"/>
      <c r="B59" s="66"/>
      <c r="C59" s="66"/>
      <c r="D59" s="66"/>
      <c r="E59" s="66"/>
      <c r="F59" s="66"/>
      <c r="G59" s="66"/>
      <c r="H59" s="66"/>
      <c r="I59" s="66"/>
      <c r="J59" s="66"/>
      <c r="K59" s="66"/>
      <c r="L59" s="66"/>
      <c r="M59" s="66"/>
      <c r="N59" s="66"/>
      <c r="O59" s="66"/>
      <c r="P59" s="66"/>
      <c r="Q59" s="66"/>
      <c r="R59" s="66"/>
      <c r="S59" s="66"/>
      <c r="T59" s="66"/>
      <c r="U59" s="66"/>
      <c r="V59" s="66"/>
      <c r="W59" s="66"/>
      <c r="X59" s="67"/>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row>
    <row r="60" spans="1:79" ht="15.95" customHeight="1" x14ac:dyDescent="0.2">
      <c r="A60" s="59">
        <v>1</v>
      </c>
      <c r="B60" s="60"/>
      <c r="C60" s="60"/>
      <c r="D60" s="60"/>
      <c r="E60" s="60"/>
      <c r="F60" s="60"/>
      <c r="G60" s="60"/>
      <c r="H60" s="60"/>
      <c r="I60" s="60"/>
      <c r="J60" s="60"/>
      <c r="K60" s="60"/>
      <c r="L60" s="60"/>
      <c r="M60" s="60"/>
      <c r="N60" s="60"/>
      <c r="O60" s="60"/>
      <c r="P60" s="60"/>
      <c r="Q60" s="60"/>
      <c r="R60" s="60"/>
      <c r="S60" s="60"/>
      <c r="T60" s="60"/>
      <c r="U60" s="60"/>
      <c r="V60" s="60"/>
      <c r="W60" s="60"/>
      <c r="X60" s="61"/>
      <c r="Y60" s="53">
        <v>2</v>
      </c>
      <c r="Z60" s="53"/>
      <c r="AA60" s="53"/>
      <c r="AB60" s="53"/>
      <c r="AC60" s="53"/>
      <c r="AD60" s="53"/>
      <c r="AE60" s="53"/>
      <c r="AF60" s="53"/>
      <c r="AG60" s="53">
        <v>3</v>
      </c>
      <c r="AH60" s="53"/>
      <c r="AI60" s="53"/>
      <c r="AJ60" s="53"/>
      <c r="AK60" s="53"/>
      <c r="AL60" s="53"/>
      <c r="AM60" s="53"/>
      <c r="AN60" s="53"/>
      <c r="AO60" s="53">
        <v>4</v>
      </c>
      <c r="AP60" s="53"/>
      <c r="AQ60" s="53"/>
      <c r="AR60" s="53"/>
      <c r="AS60" s="53"/>
      <c r="AT60" s="53"/>
      <c r="AU60" s="53"/>
      <c r="AV60" s="53"/>
    </row>
    <row r="61" spans="1:79" ht="12.75" hidden="1" customHeight="1" x14ac:dyDescent="0.2">
      <c r="A61" s="54" t="s">
        <v>15</v>
      </c>
      <c r="B61" s="55"/>
      <c r="C61" s="55"/>
      <c r="D61" s="55"/>
      <c r="E61" s="55"/>
      <c r="F61" s="55"/>
      <c r="G61" s="55"/>
      <c r="H61" s="55"/>
      <c r="I61" s="55"/>
      <c r="J61" s="55"/>
      <c r="K61" s="55"/>
      <c r="L61" s="55"/>
      <c r="M61" s="55"/>
      <c r="N61" s="55"/>
      <c r="O61" s="55"/>
      <c r="P61" s="55"/>
      <c r="Q61" s="55"/>
      <c r="R61" s="55"/>
      <c r="S61" s="55"/>
      <c r="T61" s="55"/>
      <c r="U61" s="55"/>
      <c r="V61" s="55"/>
      <c r="W61" s="55"/>
      <c r="X61" s="56"/>
      <c r="Y61" s="76" t="s">
        <v>16</v>
      </c>
      <c r="Z61" s="76"/>
      <c r="AA61" s="76"/>
      <c r="AB61" s="76"/>
      <c r="AC61" s="76"/>
      <c r="AD61" s="76"/>
      <c r="AE61" s="76"/>
      <c r="AF61" s="76"/>
      <c r="AG61" s="76" t="s">
        <v>17</v>
      </c>
      <c r="AH61" s="76"/>
      <c r="AI61" s="76"/>
      <c r="AJ61" s="76"/>
      <c r="AK61" s="76"/>
      <c r="AL61" s="76"/>
      <c r="AM61" s="76"/>
      <c r="AN61" s="76"/>
      <c r="AO61" s="76" t="s">
        <v>18</v>
      </c>
      <c r="AP61" s="76"/>
      <c r="AQ61" s="76"/>
      <c r="AR61" s="76"/>
      <c r="AS61" s="76"/>
      <c r="AT61" s="76"/>
      <c r="AU61" s="76"/>
      <c r="AV61" s="76"/>
      <c r="CA61" s="1" t="s">
        <v>23</v>
      </c>
    </row>
    <row r="62" spans="1:79" ht="25.5" customHeight="1" x14ac:dyDescent="0.2">
      <c r="A62" s="120" t="s">
        <v>142</v>
      </c>
      <c r="B62" s="121"/>
      <c r="C62" s="121"/>
      <c r="D62" s="121"/>
      <c r="E62" s="121"/>
      <c r="F62" s="121"/>
      <c r="G62" s="121"/>
      <c r="H62" s="121"/>
      <c r="I62" s="121"/>
      <c r="J62" s="121"/>
      <c r="K62" s="121"/>
      <c r="L62" s="121"/>
      <c r="M62" s="121"/>
      <c r="N62" s="121"/>
      <c r="O62" s="121"/>
      <c r="P62" s="121"/>
      <c r="Q62" s="121"/>
      <c r="R62" s="121"/>
      <c r="S62" s="121"/>
      <c r="T62" s="121"/>
      <c r="U62" s="121"/>
      <c r="V62" s="121"/>
      <c r="W62" s="121"/>
      <c r="X62" s="122"/>
      <c r="Y62" s="33"/>
      <c r="Z62" s="33"/>
      <c r="AA62" s="33"/>
      <c r="AB62" s="33"/>
      <c r="AC62" s="33"/>
      <c r="AD62" s="33"/>
      <c r="AE62" s="33"/>
      <c r="AF62" s="33"/>
      <c r="AG62" s="33">
        <v>1500000</v>
      </c>
      <c r="AH62" s="33"/>
      <c r="AI62" s="33"/>
      <c r="AJ62" s="33"/>
      <c r="AK62" s="33"/>
      <c r="AL62" s="33"/>
      <c r="AM62" s="33"/>
      <c r="AN62" s="33"/>
      <c r="AO62" s="33">
        <f>Y62+AG62</f>
        <v>1500000</v>
      </c>
      <c r="AP62" s="33"/>
      <c r="AQ62" s="33"/>
      <c r="AR62" s="33"/>
      <c r="AS62" s="33"/>
      <c r="AT62" s="33"/>
      <c r="AU62" s="33"/>
      <c r="AV62" s="33"/>
    </row>
    <row r="63" spans="1:79" ht="24.75" customHeight="1" x14ac:dyDescent="0.2">
      <c r="A63" s="120" t="s">
        <v>242</v>
      </c>
      <c r="B63" s="121"/>
      <c r="C63" s="121"/>
      <c r="D63" s="121"/>
      <c r="E63" s="121"/>
      <c r="F63" s="121"/>
      <c r="G63" s="121"/>
      <c r="H63" s="121"/>
      <c r="I63" s="121"/>
      <c r="J63" s="121"/>
      <c r="K63" s="121"/>
      <c r="L63" s="121"/>
      <c r="M63" s="121"/>
      <c r="N63" s="121"/>
      <c r="O63" s="121"/>
      <c r="P63" s="121"/>
      <c r="Q63" s="121"/>
      <c r="R63" s="121"/>
      <c r="S63" s="121"/>
      <c r="T63" s="121"/>
      <c r="U63" s="121"/>
      <c r="V63" s="121"/>
      <c r="W63" s="121"/>
      <c r="X63" s="122"/>
      <c r="Y63" s="33">
        <v>400000</v>
      </c>
      <c r="Z63" s="33"/>
      <c r="AA63" s="33"/>
      <c r="AB63" s="33"/>
      <c r="AC63" s="33"/>
      <c r="AD63" s="33"/>
      <c r="AE63" s="33"/>
      <c r="AF63" s="33"/>
      <c r="AG63" s="33">
        <v>0</v>
      </c>
      <c r="AH63" s="33"/>
      <c r="AI63" s="33"/>
      <c r="AJ63" s="33"/>
      <c r="AK63" s="33"/>
      <c r="AL63" s="33"/>
      <c r="AM63" s="33"/>
      <c r="AN63" s="33"/>
      <c r="AO63" s="33">
        <f>Y63+AG63</f>
        <v>400000</v>
      </c>
      <c r="AP63" s="33"/>
      <c r="AQ63" s="33"/>
      <c r="AR63" s="33"/>
      <c r="AS63" s="33"/>
      <c r="AT63" s="33"/>
      <c r="AU63" s="33"/>
      <c r="AV63" s="33"/>
      <c r="CA63" s="1" t="s">
        <v>24</v>
      </c>
    </row>
    <row r="64" spans="1:79" s="5" customFormat="1" ht="12.75" customHeight="1" x14ac:dyDescent="0.2">
      <c r="A64" s="117" t="s">
        <v>45</v>
      </c>
      <c r="B64" s="118"/>
      <c r="C64" s="118"/>
      <c r="D64" s="118"/>
      <c r="E64" s="118"/>
      <c r="F64" s="118"/>
      <c r="G64" s="118"/>
      <c r="H64" s="118"/>
      <c r="I64" s="118"/>
      <c r="J64" s="118"/>
      <c r="K64" s="118"/>
      <c r="L64" s="118"/>
      <c r="M64" s="118"/>
      <c r="N64" s="118"/>
      <c r="O64" s="118"/>
      <c r="P64" s="118"/>
      <c r="Q64" s="118"/>
      <c r="R64" s="118"/>
      <c r="S64" s="118"/>
      <c r="T64" s="118"/>
      <c r="U64" s="118"/>
      <c r="V64" s="118"/>
      <c r="W64" s="118"/>
      <c r="X64" s="119"/>
      <c r="Y64" s="72">
        <v>400000</v>
      </c>
      <c r="Z64" s="72"/>
      <c r="AA64" s="72"/>
      <c r="AB64" s="72"/>
      <c r="AC64" s="72"/>
      <c r="AD64" s="72"/>
      <c r="AE64" s="72"/>
      <c r="AF64" s="72"/>
      <c r="AG64" s="72">
        <v>0</v>
      </c>
      <c r="AH64" s="72"/>
      <c r="AI64" s="72"/>
      <c r="AJ64" s="72"/>
      <c r="AK64" s="72"/>
      <c r="AL64" s="72"/>
      <c r="AM64" s="72"/>
      <c r="AN64" s="72"/>
      <c r="AO64" s="72">
        <f>Y64+AG64</f>
        <v>400000</v>
      </c>
      <c r="AP64" s="72"/>
      <c r="AQ64" s="72"/>
      <c r="AR64" s="72"/>
      <c r="AS64" s="72"/>
      <c r="AT64" s="72"/>
      <c r="AU64" s="72"/>
      <c r="AV64" s="72"/>
    </row>
    <row r="66" spans="1:79" ht="15.75" customHeight="1" x14ac:dyDescent="0.2">
      <c r="A66" s="48" t="s">
        <v>50</v>
      </c>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row>
    <row r="67" spans="1:79" ht="30" customHeight="1" x14ac:dyDescent="0.2">
      <c r="A67" s="53" t="s">
        <v>46</v>
      </c>
      <c r="B67" s="53"/>
      <c r="C67" s="53"/>
      <c r="D67" s="53"/>
      <c r="E67" s="53"/>
      <c r="F67" s="53"/>
      <c r="G67" s="59" t="s">
        <v>51</v>
      </c>
      <c r="H67" s="60"/>
      <c r="I67" s="60"/>
      <c r="J67" s="60"/>
      <c r="K67" s="60"/>
      <c r="L67" s="60"/>
      <c r="M67" s="60"/>
      <c r="N67" s="60"/>
      <c r="O67" s="60"/>
      <c r="P67" s="60"/>
      <c r="Q67" s="60"/>
      <c r="R67" s="60"/>
      <c r="S67" s="60"/>
      <c r="T67" s="60"/>
      <c r="U67" s="60"/>
      <c r="V67" s="60"/>
      <c r="W67" s="60"/>
      <c r="X67" s="60"/>
      <c r="Y67" s="61"/>
      <c r="Z67" s="53" t="s">
        <v>8</v>
      </c>
      <c r="AA67" s="53"/>
      <c r="AB67" s="53"/>
      <c r="AC67" s="53"/>
      <c r="AD67" s="53"/>
      <c r="AE67" s="53" t="s">
        <v>7</v>
      </c>
      <c r="AF67" s="53"/>
      <c r="AG67" s="53"/>
      <c r="AH67" s="53"/>
      <c r="AI67" s="53"/>
      <c r="AJ67" s="53"/>
      <c r="AK67" s="53"/>
      <c r="AL67" s="53"/>
      <c r="AM67" s="53"/>
      <c r="AN67" s="53"/>
      <c r="AO67" s="59" t="s">
        <v>47</v>
      </c>
      <c r="AP67" s="60"/>
      <c r="AQ67" s="60"/>
      <c r="AR67" s="60"/>
      <c r="AS67" s="60"/>
      <c r="AT67" s="60"/>
      <c r="AU67" s="60"/>
      <c r="AV67" s="61"/>
      <c r="AW67" s="59" t="s">
        <v>48</v>
      </c>
      <c r="AX67" s="60"/>
      <c r="AY67" s="60"/>
      <c r="AZ67" s="60"/>
      <c r="BA67" s="60"/>
      <c r="BB67" s="60"/>
      <c r="BC67" s="60"/>
      <c r="BD67" s="61"/>
      <c r="BE67" s="59" t="s">
        <v>45</v>
      </c>
      <c r="BF67" s="60"/>
      <c r="BG67" s="60"/>
      <c r="BH67" s="60"/>
      <c r="BI67" s="60"/>
      <c r="BJ67" s="60"/>
      <c r="BK67" s="60"/>
      <c r="BL67" s="61"/>
    </row>
    <row r="68" spans="1:79" ht="15.75" customHeight="1" x14ac:dyDescent="0.2">
      <c r="A68" s="53">
        <v>1</v>
      </c>
      <c r="B68" s="53"/>
      <c r="C68" s="53"/>
      <c r="D68" s="53"/>
      <c r="E68" s="53"/>
      <c r="F68" s="53"/>
      <c r="G68" s="59">
        <v>2</v>
      </c>
      <c r="H68" s="60"/>
      <c r="I68" s="60"/>
      <c r="J68" s="60"/>
      <c r="K68" s="60"/>
      <c r="L68" s="60"/>
      <c r="M68" s="60"/>
      <c r="N68" s="60"/>
      <c r="O68" s="60"/>
      <c r="P68" s="60"/>
      <c r="Q68" s="60"/>
      <c r="R68" s="60"/>
      <c r="S68" s="60"/>
      <c r="T68" s="60"/>
      <c r="U68" s="60"/>
      <c r="V68" s="60"/>
      <c r="W68" s="60"/>
      <c r="X68" s="60"/>
      <c r="Y68" s="61"/>
      <c r="Z68" s="53">
        <v>3</v>
      </c>
      <c r="AA68" s="53"/>
      <c r="AB68" s="53"/>
      <c r="AC68" s="53"/>
      <c r="AD68" s="53"/>
      <c r="AE68" s="53">
        <v>4</v>
      </c>
      <c r="AF68" s="53"/>
      <c r="AG68" s="53"/>
      <c r="AH68" s="53"/>
      <c r="AI68" s="53"/>
      <c r="AJ68" s="53"/>
      <c r="AK68" s="53"/>
      <c r="AL68" s="53"/>
      <c r="AM68" s="53"/>
      <c r="AN68" s="53"/>
      <c r="AO68" s="53">
        <v>5</v>
      </c>
      <c r="AP68" s="53"/>
      <c r="AQ68" s="53"/>
      <c r="AR68" s="53"/>
      <c r="AS68" s="53"/>
      <c r="AT68" s="53"/>
      <c r="AU68" s="53"/>
      <c r="AV68" s="53"/>
      <c r="AW68" s="53">
        <v>6</v>
      </c>
      <c r="AX68" s="53"/>
      <c r="AY68" s="53"/>
      <c r="AZ68" s="53"/>
      <c r="BA68" s="53"/>
      <c r="BB68" s="53"/>
      <c r="BC68" s="53"/>
      <c r="BD68" s="53"/>
      <c r="BE68" s="53">
        <v>7</v>
      </c>
      <c r="BF68" s="53"/>
      <c r="BG68" s="53"/>
      <c r="BH68" s="53"/>
      <c r="BI68" s="53"/>
      <c r="BJ68" s="53"/>
      <c r="BK68" s="53"/>
      <c r="BL68" s="53"/>
    </row>
    <row r="69" spans="1:79" ht="12.75" hidden="1" customHeight="1" x14ac:dyDescent="0.2">
      <c r="A69" s="30" t="s">
        <v>55</v>
      </c>
      <c r="B69" s="30"/>
      <c r="C69" s="30"/>
      <c r="D69" s="30"/>
      <c r="E69" s="30"/>
      <c r="F69" s="30"/>
      <c r="G69" s="54" t="s">
        <v>15</v>
      </c>
      <c r="H69" s="55"/>
      <c r="I69" s="55"/>
      <c r="J69" s="55"/>
      <c r="K69" s="55"/>
      <c r="L69" s="55"/>
      <c r="M69" s="55"/>
      <c r="N69" s="55"/>
      <c r="O69" s="55"/>
      <c r="P69" s="55"/>
      <c r="Q69" s="55"/>
      <c r="R69" s="55"/>
      <c r="S69" s="55"/>
      <c r="T69" s="55"/>
      <c r="U69" s="55"/>
      <c r="V69" s="55"/>
      <c r="W69" s="55"/>
      <c r="X69" s="55"/>
      <c r="Y69" s="56"/>
      <c r="Z69" s="30" t="s">
        <v>27</v>
      </c>
      <c r="AA69" s="30"/>
      <c r="AB69" s="30"/>
      <c r="AC69" s="30"/>
      <c r="AD69" s="30"/>
      <c r="AE69" s="78" t="s">
        <v>53</v>
      </c>
      <c r="AF69" s="78"/>
      <c r="AG69" s="78"/>
      <c r="AH69" s="78"/>
      <c r="AI69" s="78"/>
      <c r="AJ69" s="78"/>
      <c r="AK69" s="78"/>
      <c r="AL69" s="78"/>
      <c r="AM69" s="78"/>
      <c r="AN69" s="54"/>
      <c r="AO69" s="76" t="s">
        <v>16</v>
      </c>
      <c r="AP69" s="76"/>
      <c r="AQ69" s="76"/>
      <c r="AR69" s="76"/>
      <c r="AS69" s="76"/>
      <c r="AT69" s="76"/>
      <c r="AU69" s="76"/>
      <c r="AV69" s="76"/>
      <c r="AW69" s="76" t="s">
        <v>52</v>
      </c>
      <c r="AX69" s="76"/>
      <c r="AY69" s="76"/>
      <c r="AZ69" s="76"/>
      <c r="BA69" s="76"/>
      <c r="BB69" s="76"/>
      <c r="BC69" s="76"/>
      <c r="BD69" s="76"/>
      <c r="BE69" s="76" t="s">
        <v>18</v>
      </c>
      <c r="BF69" s="76"/>
      <c r="BG69" s="76"/>
      <c r="BH69" s="76"/>
      <c r="BI69" s="76"/>
      <c r="BJ69" s="76"/>
      <c r="BK69" s="76"/>
      <c r="BL69" s="76"/>
      <c r="CA69" s="1" t="s">
        <v>25</v>
      </c>
    </row>
    <row r="70" spans="1:79" s="5" customFormat="1" ht="12.75" customHeight="1" x14ac:dyDescent="0.2">
      <c r="A70" s="116">
        <v>1</v>
      </c>
      <c r="B70" s="116"/>
      <c r="C70" s="116"/>
      <c r="D70" s="116"/>
      <c r="E70" s="116"/>
      <c r="F70" s="116"/>
      <c r="G70" s="105" t="s">
        <v>244</v>
      </c>
      <c r="H70" s="106"/>
      <c r="I70" s="106"/>
      <c r="J70" s="106"/>
      <c r="K70" s="106"/>
      <c r="L70" s="106"/>
      <c r="M70" s="106"/>
      <c r="N70" s="106"/>
      <c r="O70" s="106"/>
      <c r="P70" s="106"/>
      <c r="Q70" s="106"/>
      <c r="R70" s="106"/>
      <c r="S70" s="106"/>
      <c r="T70" s="106"/>
      <c r="U70" s="106"/>
      <c r="V70" s="106"/>
      <c r="W70" s="106"/>
      <c r="X70" s="106"/>
      <c r="Y70" s="107"/>
      <c r="Z70" s="91"/>
      <c r="AA70" s="91"/>
      <c r="AB70" s="91"/>
      <c r="AC70" s="91"/>
      <c r="AD70" s="91"/>
      <c r="AE70" s="92"/>
      <c r="AF70" s="92"/>
      <c r="AG70" s="92"/>
      <c r="AH70" s="92"/>
      <c r="AI70" s="92"/>
      <c r="AJ70" s="92"/>
      <c r="AK70" s="92"/>
      <c r="AL70" s="92"/>
      <c r="AM70" s="92"/>
      <c r="AN70" s="69"/>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row>
    <row r="71" spans="1:79" ht="12.75" customHeight="1" x14ac:dyDescent="0.2">
      <c r="A71" s="88" t="s">
        <v>148</v>
      </c>
      <c r="B71" s="88"/>
      <c r="C71" s="88"/>
      <c r="D71" s="88"/>
      <c r="E71" s="88"/>
      <c r="F71" s="88"/>
      <c r="G71" s="27" t="s">
        <v>249</v>
      </c>
      <c r="H71" s="28"/>
      <c r="I71" s="28"/>
      <c r="J71" s="28"/>
      <c r="K71" s="28"/>
      <c r="L71" s="28"/>
      <c r="M71" s="28"/>
      <c r="N71" s="28"/>
      <c r="O71" s="28"/>
      <c r="P71" s="28"/>
      <c r="Q71" s="28"/>
      <c r="R71" s="28"/>
      <c r="S71" s="28"/>
      <c r="T71" s="28"/>
      <c r="U71" s="28"/>
      <c r="V71" s="28"/>
      <c r="W71" s="28"/>
      <c r="X71" s="28"/>
      <c r="Y71" s="29"/>
      <c r="Z71" s="31" t="s">
        <v>223</v>
      </c>
      <c r="AA71" s="31"/>
      <c r="AB71" s="31"/>
      <c r="AC71" s="31"/>
      <c r="AD71" s="31"/>
      <c r="AE71" s="32" t="s">
        <v>236</v>
      </c>
      <c r="AF71" s="32"/>
      <c r="AG71" s="32"/>
      <c r="AH71" s="32"/>
      <c r="AI71" s="32"/>
      <c r="AJ71" s="32"/>
      <c r="AK71" s="32"/>
      <c r="AL71" s="32"/>
      <c r="AM71" s="32"/>
      <c r="AN71" s="27"/>
      <c r="AO71" s="89">
        <v>25</v>
      </c>
      <c r="AP71" s="89"/>
      <c r="AQ71" s="89"/>
      <c r="AR71" s="89"/>
      <c r="AS71" s="89"/>
      <c r="AT71" s="89"/>
      <c r="AU71" s="89"/>
      <c r="AV71" s="89"/>
      <c r="AW71" s="33"/>
      <c r="AX71" s="33"/>
      <c r="AY71" s="33"/>
      <c r="AZ71" s="33"/>
      <c r="BA71" s="33"/>
      <c r="BB71" s="33"/>
      <c r="BC71" s="33"/>
      <c r="BD71" s="33"/>
      <c r="BE71" s="89">
        <f>AO71</f>
        <v>25</v>
      </c>
      <c r="BF71" s="89"/>
      <c r="BG71" s="89"/>
      <c r="BH71" s="89"/>
      <c r="BI71" s="89"/>
      <c r="BJ71" s="89"/>
      <c r="BK71" s="89"/>
      <c r="BL71" s="89"/>
    </row>
    <row r="72" spans="1:79" ht="12.75" customHeight="1" x14ac:dyDescent="0.2">
      <c r="A72" s="88" t="s">
        <v>149</v>
      </c>
      <c r="B72" s="88"/>
      <c r="C72" s="88"/>
      <c r="D72" s="88"/>
      <c r="E72" s="88"/>
      <c r="F72" s="88"/>
      <c r="G72" s="27" t="s">
        <v>252</v>
      </c>
      <c r="H72" s="28"/>
      <c r="I72" s="28"/>
      <c r="J72" s="28"/>
      <c r="K72" s="28"/>
      <c r="L72" s="28"/>
      <c r="M72" s="28"/>
      <c r="N72" s="28"/>
      <c r="O72" s="28"/>
      <c r="P72" s="28"/>
      <c r="Q72" s="28"/>
      <c r="R72" s="28"/>
      <c r="S72" s="28"/>
      <c r="T72" s="28"/>
      <c r="U72" s="28"/>
      <c r="V72" s="28"/>
      <c r="W72" s="28"/>
      <c r="X72" s="28"/>
      <c r="Y72" s="29"/>
      <c r="Z72" s="31" t="s">
        <v>223</v>
      </c>
      <c r="AA72" s="31"/>
      <c r="AB72" s="31"/>
      <c r="AC72" s="31"/>
      <c r="AD72" s="31"/>
      <c r="AE72" s="32" t="s">
        <v>236</v>
      </c>
      <c r="AF72" s="32"/>
      <c r="AG72" s="32"/>
      <c r="AH72" s="32"/>
      <c r="AI72" s="32"/>
      <c r="AJ72" s="32"/>
      <c r="AK72" s="32"/>
      <c r="AL72" s="32"/>
      <c r="AM72" s="32"/>
      <c r="AN72" s="27"/>
      <c r="AO72" s="89">
        <v>6</v>
      </c>
      <c r="AP72" s="89"/>
      <c r="AQ72" s="89"/>
      <c r="AR72" s="89"/>
      <c r="AS72" s="89"/>
      <c r="AT72" s="89"/>
      <c r="AU72" s="89"/>
      <c r="AV72" s="89"/>
      <c r="AW72" s="33"/>
      <c r="AX72" s="33"/>
      <c r="AY72" s="33"/>
      <c r="AZ72" s="33"/>
      <c r="BA72" s="33"/>
      <c r="BB72" s="33"/>
      <c r="BC72" s="33"/>
      <c r="BD72" s="33"/>
      <c r="BE72" s="89">
        <f>AO72</f>
        <v>6</v>
      </c>
      <c r="BF72" s="89"/>
      <c r="BG72" s="89"/>
      <c r="BH72" s="89"/>
      <c r="BI72" s="89"/>
      <c r="BJ72" s="89"/>
      <c r="BK72" s="89"/>
      <c r="BL72" s="89"/>
    </row>
    <row r="73" spans="1:79" s="5" customFormat="1" ht="12.75" customHeight="1" x14ac:dyDescent="0.2">
      <c r="A73" s="116">
        <v>2</v>
      </c>
      <c r="B73" s="116"/>
      <c r="C73" s="116"/>
      <c r="D73" s="116"/>
      <c r="E73" s="116"/>
      <c r="F73" s="116"/>
      <c r="G73" s="105" t="s">
        <v>245</v>
      </c>
      <c r="H73" s="106"/>
      <c r="I73" s="106"/>
      <c r="J73" s="106"/>
      <c r="K73" s="106"/>
      <c r="L73" s="106"/>
      <c r="M73" s="106"/>
      <c r="N73" s="106"/>
      <c r="O73" s="106"/>
      <c r="P73" s="106"/>
      <c r="Q73" s="106"/>
      <c r="R73" s="106"/>
      <c r="S73" s="106"/>
      <c r="T73" s="106"/>
      <c r="U73" s="106"/>
      <c r="V73" s="106"/>
      <c r="W73" s="106"/>
      <c r="X73" s="106"/>
      <c r="Y73" s="107"/>
      <c r="Z73" s="91"/>
      <c r="AA73" s="91"/>
      <c r="AB73" s="91"/>
      <c r="AC73" s="91"/>
      <c r="AD73" s="91"/>
      <c r="AE73" s="92"/>
      <c r="AF73" s="92"/>
      <c r="AG73" s="92"/>
      <c r="AH73" s="92"/>
      <c r="AI73" s="92"/>
      <c r="AJ73" s="92"/>
      <c r="AK73" s="92"/>
      <c r="AL73" s="92"/>
      <c r="AM73" s="92"/>
      <c r="AN73" s="69"/>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row>
    <row r="74" spans="1:79" ht="12.75" customHeight="1" x14ac:dyDescent="0.2">
      <c r="A74" s="88" t="s">
        <v>151</v>
      </c>
      <c r="B74" s="88"/>
      <c r="C74" s="88"/>
      <c r="D74" s="88"/>
      <c r="E74" s="88"/>
      <c r="F74" s="88"/>
      <c r="G74" s="27" t="s">
        <v>246</v>
      </c>
      <c r="H74" s="28"/>
      <c r="I74" s="28"/>
      <c r="J74" s="28"/>
      <c r="K74" s="28"/>
      <c r="L74" s="28"/>
      <c r="M74" s="28"/>
      <c r="N74" s="28"/>
      <c r="O74" s="28"/>
      <c r="P74" s="28"/>
      <c r="Q74" s="28"/>
      <c r="R74" s="28"/>
      <c r="S74" s="28"/>
      <c r="T74" s="28"/>
      <c r="U74" s="28"/>
      <c r="V74" s="28"/>
      <c r="W74" s="28"/>
      <c r="X74" s="28"/>
      <c r="Y74" s="29"/>
      <c r="Z74" s="31" t="s">
        <v>224</v>
      </c>
      <c r="AA74" s="31"/>
      <c r="AB74" s="31"/>
      <c r="AC74" s="31"/>
      <c r="AD74" s="31"/>
      <c r="AE74" s="32" t="s">
        <v>257</v>
      </c>
      <c r="AF74" s="32"/>
      <c r="AG74" s="32"/>
      <c r="AH74" s="32"/>
      <c r="AI74" s="32"/>
      <c r="AJ74" s="32"/>
      <c r="AK74" s="32"/>
      <c r="AL74" s="32"/>
      <c r="AM74" s="32"/>
      <c r="AN74" s="27"/>
      <c r="AO74" s="89">
        <v>3094</v>
      </c>
      <c r="AP74" s="89"/>
      <c r="AQ74" s="89"/>
      <c r="AR74" s="89"/>
      <c r="AS74" s="89"/>
      <c r="AT74" s="89"/>
      <c r="AU74" s="89"/>
      <c r="AV74" s="89"/>
      <c r="AW74" s="33"/>
      <c r="AX74" s="33"/>
      <c r="AY74" s="33"/>
      <c r="AZ74" s="33"/>
      <c r="BA74" s="33"/>
      <c r="BB74" s="33"/>
      <c r="BC74" s="33"/>
      <c r="BD74" s="33"/>
      <c r="BE74" s="89">
        <f>AO74</f>
        <v>3094</v>
      </c>
      <c r="BF74" s="89"/>
      <c r="BG74" s="89"/>
      <c r="BH74" s="89"/>
      <c r="BI74" s="89"/>
      <c r="BJ74" s="89"/>
      <c r="BK74" s="89"/>
      <c r="BL74" s="89"/>
    </row>
    <row r="75" spans="1:79" ht="12.75" customHeight="1" x14ac:dyDescent="0.2">
      <c r="A75" s="88" t="s">
        <v>152</v>
      </c>
      <c r="B75" s="88"/>
      <c r="C75" s="88"/>
      <c r="D75" s="88"/>
      <c r="E75" s="88"/>
      <c r="F75" s="88"/>
      <c r="G75" s="27" t="s">
        <v>247</v>
      </c>
      <c r="H75" s="28"/>
      <c r="I75" s="28"/>
      <c r="J75" s="28"/>
      <c r="K75" s="28"/>
      <c r="L75" s="28"/>
      <c r="M75" s="28"/>
      <c r="N75" s="28"/>
      <c r="O75" s="28"/>
      <c r="P75" s="28"/>
      <c r="Q75" s="28"/>
      <c r="R75" s="28"/>
      <c r="S75" s="28"/>
      <c r="T75" s="28"/>
      <c r="U75" s="28"/>
      <c r="V75" s="28"/>
      <c r="W75" s="28"/>
      <c r="X75" s="28"/>
      <c r="Y75" s="29"/>
      <c r="Z75" s="31" t="s">
        <v>224</v>
      </c>
      <c r="AA75" s="31"/>
      <c r="AB75" s="31"/>
      <c r="AC75" s="31"/>
      <c r="AD75" s="31"/>
      <c r="AE75" s="32" t="s">
        <v>283</v>
      </c>
      <c r="AF75" s="32"/>
      <c r="AG75" s="32"/>
      <c r="AH75" s="32"/>
      <c r="AI75" s="32"/>
      <c r="AJ75" s="32"/>
      <c r="AK75" s="32"/>
      <c r="AL75" s="32"/>
      <c r="AM75" s="32"/>
      <c r="AN75" s="27"/>
      <c r="AO75" s="89">
        <v>64</v>
      </c>
      <c r="AP75" s="89"/>
      <c r="AQ75" s="89"/>
      <c r="AR75" s="89"/>
      <c r="AS75" s="89"/>
      <c r="AT75" s="89"/>
      <c r="AU75" s="89"/>
      <c r="AV75" s="89"/>
      <c r="AW75" s="33"/>
      <c r="AX75" s="33"/>
      <c r="AY75" s="33"/>
      <c r="AZ75" s="33"/>
      <c r="BA75" s="33"/>
      <c r="BB75" s="33"/>
      <c r="BC75" s="33"/>
      <c r="BD75" s="33"/>
      <c r="BE75" s="89">
        <f>AO75</f>
        <v>64</v>
      </c>
      <c r="BF75" s="89"/>
      <c r="BG75" s="89"/>
      <c r="BH75" s="89"/>
      <c r="BI75" s="89"/>
      <c r="BJ75" s="89"/>
      <c r="BK75" s="89"/>
      <c r="BL75" s="89"/>
    </row>
    <row r="76" spans="1:79" s="5" customFormat="1" ht="12.75" customHeight="1" x14ac:dyDescent="0.2">
      <c r="A76" s="116" t="s">
        <v>227</v>
      </c>
      <c r="B76" s="116"/>
      <c r="C76" s="116"/>
      <c r="D76" s="116"/>
      <c r="E76" s="116"/>
      <c r="F76" s="116"/>
      <c r="G76" s="105" t="s">
        <v>248</v>
      </c>
      <c r="H76" s="106"/>
      <c r="I76" s="106"/>
      <c r="J76" s="106"/>
      <c r="K76" s="106"/>
      <c r="L76" s="106"/>
      <c r="M76" s="106"/>
      <c r="N76" s="106"/>
      <c r="O76" s="106"/>
      <c r="P76" s="106"/>
      <c r="Q76" s="106"/>
      <c r="R76" s="106"/>
      <c r="S76" s="106"/>
      <c r="T76" s="106"/>
      <c r="U76" s="106"/>
      <c r="V76" s="106"/>
      <c r="W76" s="106"/>
      <c r="X76" s="106"/>
      <c r="Y76" s="107"/>
      <c r="Z76" s="91"/>
      <c r="AA76" s="91"/>
      <c r="AB76" s="91"/>
      <c r="AC76" s="91"/>
      <c r="AD76" s="91"/>
      <c r="AE76" s="92"/>
      <c r="AF76" s="92"/>
      <c r="AG76" s="92"/>
      <c r="AH76" s="92"/>
      <c r="AI76" s="92"/>
      <c r="AJ76" s="92"/>
      <c r="AK76" s="92"/>
      <c r="AL76" s="92"/>
      <c r="AM76" s="92"/>
      <c r="AN76" s="69"/>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row>
    <row r="77" spans="1:79" ht="12.75" customHeight="1" x14ac:dyDescent="0.2">
      <c r="A77" s="88" t="s">
        <v>156</v>
      </c>
      <c r="B77" s="88"/>
      <c r="C77" s="88"/>
      <c r="D77" s="88"/>
      <c r="E77" s="88"/>
      <c r="F77" s="88"/>
      <c r="G77" s="27" t="s">
        <v>250</v>
      </c>
      <c r="H77" s="28"/>
      <c r="I77" s="28"/>
      <c r="J77" s="28"/>
      <c r="K77" s="28"/>
      <c r="L77" s="28"/>
      <c r="M77" s="28"/>
      <c r="N77" s="28"/>
      <c r="O77" s="28"/>
      <c r="P77" s="28"/>
      <c r="Q77" s="28"/>
      <c r="R77" s="28"/>
      <c r="S77" s="28"/>
      <c r="T77" s="28"/>
      <c r="U77" s="28"/>
      <c r="V77" s="28"/>
      <c r="W77" s="28"/>
      <c r="X77" s="28"/>
      <c r="Y77" s="29"/>
      <c r="Z77" s="31" t="s">
        <v>224</v>
      </c>
      <c r="AA77" s="31"/>
      <c r="AB77" s="31"/>
      <c r="AC77" s="31"/>
      <c r="AD77" s="31"/>
      <c r="AE77" s="32" t="s">
        <v>147</v>
      </c>
      <c r="AF77" s="32"/>
      <c r="AG77" s="32"/>
      <c r="AH77" s="32"/>
      <c r="AI77" s="32"/>
      <c r="AJ77" s="32"/>
      <c r="AK77" s="32"/>
      <c r="AL77" s="32"/>
      <c r="AM77" s="32"/>
      <c r="AN77" s="27"/>
      <c r="AO77" s="89">
        <f>ROUND((AO74-68)/AO71, 0)</f>
        <v>121</v>
      </c>
      <c r="AP77" s="89"/>
      <c r="AQ77" s="89"/>
      <c r="AR77" s="89"/>
      <c r="AS77" s="89"/>
      <c r="AT77" s="89"/>
      <c r="AU77" s="89"/>
      <c r="AV77" s="89"/>
      <c r="AW77" s="33"/>
      <c r="AX77" s="33"/>
      <c r="AY77" s="33"/>
      <c r="AZ77" s="33"/>
      <c r="BA77" s="33"/>
      <c r="BB77" s="33"/>
      <c r="BC77" s="33"/>
      <c r="BD77" s="33"/>
      <c r="BE77" s="89">
        <f>AO77</f>
        <v>121</v>
      </c>
      <c r="BF77" s="89"/>
      <c r="BG77" s="89"/>
      <c r="BH77" s="89"/>
      <c r="BI77" s="89"/>
      <c r="BJ77" s="89"/>
      <c r="BK77" s="89"/>
      <c r="BL77" s="89"/>
    </row>
    <row r="78" spans="1:79" ht="12.75" customHeight="1" x14ac:dyDescent="0.2">
      <c r="A78" s="88" t="s">
        <v>177</v>
      </c>
      <c r="B78" s="88"/>
      <c r="C78" s="88"/>
      <c r="D78" s="88"/>
      <c r="E78" s="88"/>
      <c r="F78" s="88"/>
      <c r="G78" s="27" t="s">
        <v>251</v>
      </c>
      <c r="H78" s="28"/>
      <c r="I78" s="28"/>
      <c r="J78" s="28"/>
      <c r="K78" s="28"/>
      <c r="L78" s="28"/>
      <c r="M78" s="28"/>
      <c r="N78" s="28"/>
      <c r="O78" s="28"/>
      <c r="P78" s="28"/>
      <c r="Q78" s="28"/>
      <c r="R78" s="28"/>
      <c r="S78" s="28"/>
      <c r="T78" s="28"/>
      <c r="U78" s="28"/>
      <c r="V78" s="28"/>
      <c r="W78" s="28"/>
      <c r="X78" s="28"/>
      <c r="Y78" s="29"/>
      <c r="Z78" s="31" t="s">
        <v>224</v>
      </c>
      <c r="AA78" s="31"/>
      <c r="AB78" s="31"/>
      <c r="AC78" s="31"/>
      <c r="AD78" s="31"/>
      <c r="AE78" s="32" t="s">
        <v>147</v>
      </c>
      <c r="AF78" s="32"/>
      <c r="AG78" s="32"/>
      <c r="AH78" s="32"/>
      <c r="AI78" s="32"/>
      <c r="AJ78" s="32"/>
      <c r="AK78" s="32"/>
      <c r="AL78" s="32"/>
      <c r="AM78" s="32"/>
      <c r="AN78" s="27"/>
      <c r="AO78" s="89">
        <v>64</v>
      </c>
      <c r="AP78" s="89"/>
      <c r="AQ78" s="89"/>
      <c r="AR78" s="89"/>
      <c r="AS78" s="89"/>
      <c r="AT78" s="89"/>
      <c r="AU78" s="89"/>
      <c r="AV78" s="89"/>
      <c r="AW78" s="33"/>
      <c r="AX78" s="33"/>
      <c r="AY78" s="33"/>
      <c r="AZ78" s="33"/>
      <c r="BA78" s="33"/>
      <c r="BB78" s="33"/>
      <c r="BC78" s="33"/>
      <c r="BD78" s="33"/>
      <c r="BE78" s="89">
        <f>AO78</f>
        <v>64</v>
      </c>
      <c r="BF78" s="89"/>
      <c r="BG78" s="89"/>
      <c r="BH78" s="89"/>
      <c r="BI78" s="89"/>
      <c r="BJ78" s="89"/>
      <c r="BK78" s="89"/>
      <c r="BL78" s="89"/>
    </row>
    <row r="79" spans="1:79" ht="12.75" customHeight="1" x14ac:dyDescent="0.2">
      <c r="A79" s="88" t="s">
        <v>178</v>
      </c>
      <c r="B79" s="88"/>
      <c r="C79" s="88"/>
      <c r="D79" s="88"/>
      <c r="E79" s="88"/>
      <c r="F79" s="88"/>
      <c r="G79" s="27" t="s">
        <v>253</v>
      </c>
      <c r="H79" s="28"/>
      <c r="I79" s="28"/>
      <c r="J79" s="28"/>
      <c r="K79" s="28"/>
      <c r="L79" s="28"/>
      <c r="M79" s="28"/>
      <c r="N79" s="28"/>
      <c r="O79" s="28"/>
      <c r="P79" s="28"/>
      <c r="Q79" s="28"/>
      <c r="R79" s="28"/>
      <c r="S79" s="28"/>
      <c r="T79" s="28"/>
      <c r="U79" s="28"/>
      <c r="V79" s="28"/>
      <c r="W79" s="28"/>
      <c r="X79" s="28"/>
      <c r="Y79" s="29"/>
      <c r="Z79" s="31" t="s">
        <v>144</v>
      </c>
      <c r="AA79" s="31"/>
      <c r="AB79" s="31"/>
      <c r="AC79" s="31"/>
      <c r="AD79" s="31"/>
      <c r="AE79" s="32" t="s">
        <v>147</v>
      </c>
      <c r="AF79" s="32"/>
      <c r="AG79" s="32"/>
      <c r="AH79" s="32"/>
      <c r="AI79" s="32"/>
      <c r="AJ79" s="32"/>
      <c r="AK79" s="32"/>
      <c r="AL79" s="32"/>
      <c r="AM79" s="32"/>
      <c r="AN79" s="27"/>
      <c r="AO79" s="33">
        <f>AC54/SUM(AO71:AV72)</f>
        <v>304921.61290322582</v>
      </c>
      <c r="AP79" s="33"/>
      <c r="AQ79" s="33"/>
      <c r="AR79" s="33"/>
      <c r="AS79" s="33"/>
      <c r="AT79" s="33"/>
      <c r="AU79" s="33"/>
      <c r="AV79" s="33"/>
      <c r="AW79" s="33">
        <f>ROUND(AS54/SUM(AO71:AV72), 2)</f>
        <v>48387.1</v>
      </c>
      <c r="AX79" s="33"/>
      <c r="AY79" s="33"/>
      <c r="AZ79" s="33"/>
      <c r="BA79" s="33"/>
      <c r="BB79" s="33"/>
      <c r="BC79" s="33"/>
      <c r="BD79" s="33"/>
      <c r="BE79" s="33">
        <f>ROUND(BA54/SUM(BE71:BL72), 2)</f>
        <v>353308.71</v>
      </c>
      <c r="BF79" s="33"/>
      <c r="BG79" s="33"/>
      <c r="BH79" s="33"/>
      <c r="BI79" s="33"/>
      <c r="BJ79" s="33"/>
      <c r="BK79" s="33"/>
      <c r="BL79" s="33"/>
    </row>
    <row r="80" spans="1:79" x14ac:dyDescent="0.2">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row>
    <row r="82" spans="1:59" ht="16.5" customHeight="1" x14ac:dyDescent="0.2">
      <c r="A82" s="79" t="s">
        <v>68</v>
      </c>
      <c r="B82" s="80"/>
      <c r="C82" s="80"/>
      <c r="D82" s="80"/>
      <c r="E82" s="80"/>
      <c r="F82" s="80"/>
      <c r="G82" s="80"/>
      <c r="H82" s="80"/>
      <c r="I82" s="80"/>
      <c r="J82" s="80"/>
      <c r="K82" s="80"/>
      <c r="L82" s="80"/>
      <c r="M82" s="80"/>
      <c r="N82" s="80"/>
      <c r="O82" s="80"/>
      <c r="P82" s="80"/>
      <c r="Q82" s="80"/>
      <c r="R82" s="80"/>
      <c r="S82" s="80"/>
      <c r="T82" s="80"/>
      <c r="U82" s="80"/>
      <c r="V82" s="80"/>
      <c r="W82" s="81"/>
      <c r="X82" s="81"/>
      <c r="Y82" s="81"/>
      <c r="Z82" s="81"/>
      <c r="AA82" s="81"/>
      <c r="AB82" s="81"/>
      <c r="AC82" s="81"/>
      <c r="AD82" s="81"/>
      <c r="AE82" s="81"/>
      <c r="AF82" s="81"/>
      <c r="AG82" s="81"/>
      <c r="AH82" s="81"/>
      <c r="AI82" s="81"/>
      <c r="AJ82" s="81"/>
      <c r="AK82" s="81"/>
      <c r="AL82" s="81"/>
      <c r="AM82" s="81"/>
      <c r="AN82" s="6"/>
      <c r="AO82" s="41" t="s">
        <v>70</v>
      </c>
      <c r="AP82" s="24"/>
      <c r="AQ82" s="24"/>
      <c r="AR82" s="24"/>
      <c r="AS82" s="24"/>
      <c r="AT82" s="24"/>
      <c r="AU82" s="24"/>
      <c r="AV82" s="24"/>
      <c r="AW82" s="24"/>
      <c r="AX82" s="24"/>
      <c r="AY82" s="24"/>
      <c r="AZ82" s="24"/>
      <c r="BA82" s="24"/>
      <c r="BB82" s="24"/>
      <c r="BC82" s="24"/>
      <c r="BD82" s="24"/>
      <c r="BE82" s="24"/>
      <c r="BF82" s="24"/>
      <c r="BG82" s="24"/>
    </row>
    <row r="83" spans="1:59" x14ac:dyDescent="0.2">
      <c r="W83" s="82" t="s">
        <v>12</v>
      </c>
      <c r="X83" s="82"/>
      <c r="Y83" s="82"/>
      <c r="Z83" s="82"/>
      <c r="AA83" s="82"/>
      <c r="AB83" s="82"/>
      <c r="AC83" s="82"/>
      <c r="AD83" s="82"/>
      <c r="AE83" s="82"/>
      <c r="AF83" s="82"/>
      <c r="AG83" s="82"/>
      <c r="AH83" s="82"/>
      <c r="AI83" s="82"/>
      <c r="AJ83" s="82"/>
      <c r="AK83" s="82"/>
      <c r="AL83" s="82"/>
      <c r="AM83" s="82"/>
      <c r="AO83" s="82" t="s">
        <v>13</v>
      </c>
      <c r="AP83" s="82"/>
      <c r="AQ83" s="82"/>
      <c r="AR83" s="82"/>
      <c r="AS83" s="82"/>
      <c r="AT83" s="82"/>
      <c r="AU83" s="82"/>
      <c r="AV83" s="82"/>
      <c r="AW83" s="82"/>
      <c r="AX83" s="82"/>
      <c r="AY83" s="82"/>
      <c r="AZ83" s="82"/>
      <c r="BA83" s="82"/>
      <c r="BB83" s="82"/>
      <c r="BC83" s="82"/>
      <c r="BD83" s="82"/>
      <c r="BE83" s="82"/>
      <c r="BF83" s="82"/>
      <c r="BG83" s="82"/>
    </row>
    <row r="84" spans="1:59" ht="15.75" customHeight="1" x14ac:dyDescent="0.2">
      <c r="A84" s="40" t="s">
        <v>9</v>
      </c>
      <c r="B84" s="40"/>
      <c r="C84" s="40"/>
      <c r="D84" s="40"/>
      <c r="E84" s="40"/>
      <c r="F84" s="40"/>
    </row>
    <row r="86" spans="1:59" ht="15.75" customHeight="1" x14ac:dyDescent="0.2">
      <c r="A86" s="79" t="s">
        <v>69</v>
      </c>
      <c r="B86" s="80"/>
      <c r="C86" s="80"/>
      <c r="D86" s="80"/>
      <c r="E86" s="80"/>
      <c r="F86" s="80"/>
      <c r="G86" s="80"/>
      <c r="H86" s="80"/>
      <c r="I86" s="80"/>
      <c r="J86" s="80"/>
      <c r="K86" s="80"/>
      <c r="L86" s="80"/>
      <c r="M86" s="80"/>
      <c r="N86" s="80"/>
      <c r="O86" s="80"/>
      <c r="P86" s="80"/>
      <c r="Q86" s="80"/>
      <c r="R86" s="80"/>
      <c r="S86" s="80"/>
      <c r="T86" s="80"/>
      <c r="U86" s="80"/>
      <c r="V86" s="80"/>
      <c r="W86" s="81"/>
      <c r="X86" s="81"/>
      <c r="Y86" s="81"/>
      <c r="Z86" s="81"/>
      <c r="AA86" s="81"/>
      <c r="AB86" s="81"/>
      <c r="AC86" s="81"/>
      <c r="AD86" s="81"/>
      <c r="AE86" s="81"/>
      <c r="AF86" s="81"/>
      <c r="AG86" s="81"/>
      <c r="AH86" s="81"/>
      <c r="AI86" s="81"/>
      <c r="AJ86" s="81"/>
      <c r="AK86" s="81"/>
      <c r="AL86" s="81"/>
      <c r="AM86" s="81"/>
      <c r="AN86" s="6"/>
      <c r="AO86" s="41" t="s">
        <v>71</v>
      </c>
      <c r="AP86" s="24"/>
      <c r="AQ86" s="24"/>
      <c r="AR86" s="24"/>
      <c r="AS86" s="24"/>
      <c r="AT86" s="24"/>
      <c r="AU86" s="24"/>
      <c r="AV86" s="24"/>
      <c r="AW86" s="24"/>
      <c r="AX86" s="24"/>
      <c r="AY86" s="24"/>
      <c r="AZ86" s="24"/>
      <c r="BA86" s="24"/>
      <c r="BB86" s="24"/>
      <c r="BC86" s="24"/>
      <c r="BD86" s="24"/>
      <c r="BE86" s="24"/>
      <c r="BF86" s="24"/>
      <c r="BG86" s="24"/>
    </row>
    <row r="87" spans="1:59" x14ac:dyDescent="0.2">
      <c r="W87" s="82" t="s">
        <v>12</v>
      </c>
      <c r="X87" s="82"/>
      <c r="Y87" s="82"/>
      <c r="Z87" s="82"/>
      <c r="AA87" s="82"/>
      <c r="AB87" s="82"/>
      <c r="AC87" s="82"/>
      <c r="AD87" s="82"/>
      <c r="AE87" s="82"/>
      <c r="AF87" s="82"/>
      <c r="AG87" s="82"/>
      <c r="AH87" s="82"/>
      <c r="AI87" s="82"/>
      <c r="AJ87" s="82"/>
      <c r="AK87" s="82"/>
      <c r="AL87" s="82"/>
      <c r="AM87" s="82"/>
      <c r="AO87" s="82" t="s">
        <v>13</v>
      </c>
      <c r="AP87" s="82"/>
      <c r="AQ87" s="82"/>
      <c r="AR87" s="82"/>
      <c r="AS87" s="82"/>
      <c r="AT87" s="82"/>
      <c r="AU87" s="82"/>
      <c r="AV87" s="82"/>
      <c r="AW87" s="82"/>
      <c r="AX87" s="82"/>
      <c r="AY87" s="82"/>
      <c r="AZ87" s="82"/>
      <c r="BA87" s="82"/>
      <c r="BB87" s="82"/>
      <c r="BC87" s="82"/>
      <c r="BD87" s="82"/>
      <c r="BE87" s="82"/>
      <c r="BF87" s="82"/>
      <c r="BG87" s="82"/>
    </row>
  </sheetData>
  <mergeCells count="259">
    <mergeCell ref="A56:BL56"/>
    <mergeCell ref="A57:AV57"/>
    <mergeCell ref="A58:X59"/>
    <mergeCell ref="Y58:AF59"/>
    <mergeCell ref="AG58:AN59"/>
    <mergeCell ref="AO58:AV59"/>
    <mergeCell ref="BA54:BH54"/>
    <mergeCell ref="A53:C53"/>
    <mergeCell ref="D53:AB53"/>
    <mergeCell ref="AC53:AJ53"/>
    <mergeCell ref="AK53:AR53"/>
    <mergeCell ref="AS53:AZ53"/>
    <mergeCell ref="BA53:BH53"/>
    <mergeCell ref="AS50:AZ50"/>
    <mergeCell ref="BA50:BH50"/>
    <mergeCell ref="A52:C52"/>
    <mergeCell ref="D52:AB52"/>
    <mergeCell ref="AC52:AJ52"/>
    <mergeCell ref="AK52:AR52"/>
    <mergeCell ref="AS52:AZ52"/>
    <mergeCell ref="BA52:BH52"/>
    <mergeCell ref="A54:C54"/>
    <mergeCell ref="D54:AB54"/>
    <mergeCell ref="AC54:AJ54"/>
    <mergeCell ref="AK54:AR54"/>
    <mergeCell ref="AS54:AZ54"/>
    <mergeCell ref="A63:X63"/>
    <mergeCell ref="Y63:AF63"/>
    <mergeCell ref="A49:C49"/>
    <mergeCell ref="D49:AB49"/>
    <mergeCell ref="AC49:AJ49"/>
    <mergeCell ref="AK49:AR49"/>
    <mergeCell ref="AS49:AZ49"/>
    <mergeCell ref="BA49:BH49"/>
    <mergeCell ref="A48:C48"/>
    <mergeCell ref="D48:AB48"/>
    <mergeCell ref="AC48:AJ48"/>
    <mergeCell ref="AK48:AR48"/>
    <mergeCell ref="AS48:AZ48"/>
    <mergeCell ref="BA48:BH48"/>
    <mergeCell ref="A51:C51"/>
    <mergeCell ref="D51:AB51"/>
    <mergeCell ref="AC51:AJ51"/>
    <mergeCell ref="AK51:AR51"/>
    <mergeCell ref="AS51:AZ51"/>
    <mergeCell ref="BA51:BH51"/>
    <mergeCell ref="A50:C50"/>
    <mergeCell ref="D50:AB50"/>
    <mergeCell ref="AC50:AJ50"/>
    <mergeCell ref="AK50:AR50"/>
    <mergeCell ref="A86:V86"/>
    <mergeCell ref="W86:AM86"/>
    <mergeCell ref="AO86:BG86"/>
    <mergeCell ref="AE69:AN69"/>
    <mergeCell ref="AO69:AV69"/>
    <mergeCell ref="AW69:BD69"/>
    <mergeCell ref="AW67:BD67"/>
    <mergeCell ref="BE67:BL67"/>
    <mergeCell ref="A68:F68"/>
    <mergeCell ref="G68:Y68"/>
    <mergeCell ref="Z68:AD68"/>
    <mergeCell ref="AE68:AN68"/>
    <mergeCell ref="AO68:AV68"/>
    <mergeCell ref="AW68:BD68"/>
    <mergeCell ref="BE68:BL68"/>
    <mergeCell ref="A70:F70"/>
    <mergeCell ref="G70:Y70"/>
    <mergeCell ref="Z70:AD70"/>
    <mergeCell ref="AE70:AN70"/>
    <mergeCell ref="AO70:AV70"/>
    <mergeCell ref="AW70:BD70"/>
    <mergeCell ref="BE70:BL70"/>
    <mergeCell ref="A71:F71"/>
    <mergeCell ref="G71:Y71"/>
    <mergeCell ref="W87:AM87"/>
    <mergeCell ref="AO87:BG87"/>
    <mergeCell ref="A46:C46"/>
    <mergeCell ref="D46:AB46"/>
    <mergeCell ref="AC46:AJ46"/>
    <mergeCell ref="AK46:AR46"/>
    <mergeCell ref="AS46:AZ46"/>
    <mergeCell ref="A82:V82"/>
    <mergeCell ref="W82:AM82"/>
    <mergeCell ref="AO82:BG82"/>
    <mergeCell ref="W83:AM83"/>
    <mergeCell ref="AO83:BG83"/>
    <mergeCell ref="A84:F84"/>
    <mergeCell ref="BE69:BL69"/>
    <mergeCell ref="A69:F69"/>
    <mergeCell ref="G69:Y69"/>
    <mergeCell ref="Z69:AD69"/>
    <mergeCell ref="BA46:BH46"/>
    <mergeCell ref="A47:C47"/>
    <mergeCell ref="D47:AB47"/>
    <mergeCell ref="AC47:AJ47"/>
    <mergeCell ref="AK47:AR47"/>
    <mergeCell ref="AS47:AZ47"/>
    <mergeCell ref="BA47:BH47"/>
    <mergeCell ref="A66:BL66"/>
    <mergeCell ref="A67:F67"/>
    <mergeCell ref="G67:Y67"/>
    <mergeCell ref="Z67:AD67"/>
    <mergeCell ref="AE67:AN67"/>
    <mergeCell ref="AO67:AV67"/>
    <mergeCell ref="A60:X60"/>
    <mergeCell ref="Y60:AF60"/>
    <mergeCell ref="AG60:AN60"/>
    <mergeCell ref="AO60:AV60"/>
    <mergeCell ref="A61:X61"/>
    <mergeCell ref="Y61:AF61"/>
    <mergeCell ref="AG61:AN61"/>
    <mergeCell ref="AO61:AV61"/>
    <mergeCell ref="A64:X64"/>
    <mergeCell ref="Y64:AF64"/>
    <mergeCell ref="AG64:AN64"/>
    <mergeCell ref="AO64:AV64"/>
    <mergeCell ref="AG63:AN63"/>
    <mergeCell ref="AO63:AV63"/>
    <mergeCell ref="A62:X62"/>
    <mergeCell ref="Y62:AF62"/>
    <mergeCell ref="AG62:AN62"/>
    <mergeCell ref="AO62:AV62"/>
    <mergeCell ref="A45:C45"/>
    <mergeCell ref="D45:AB45"/>
    <mergeCell ref="AC45:AJ45"/>
    <mergeCell ref="AK45:AR45"/>
    <mergeCell ref="AS45:AZ45"/>
    <mergeCell ref="BA45:BH45"/>
    <mergeCell ref="A44:C44"/>
    <mergeCell ref="D44:AB44"/>
    <mergeCell ref="AC44:AJ44"/>
    <mergeCell ref="AK44:AR44"/>
    <mergeCell ref="AS44:AZ44"/>
    <mergeCell ref="BA44:BH44"/>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33:BL33"/>
    <mergeCell ref="A34:F34"/>
    <mergeCell ref="G34:BL34"/>
    <mergeCell ref="A35:F35"/>
    <mergeCell ref="G35:BL35"/>
    <mergeCell ref="A36:F36"/>
    <mergeCell ref="G36:BL36"/>
    <mergeCell ref="A26:H26"/>
    <mergeCell ref="I26:S26"/>
    <mergeCell ref="T26:W26"/>
    <mergeCell ref="A28:BL28"/>
    <mergeCell ref="A29:BL29"/>
    <mergeCell ref="A31:K31"/>
    <mergeCell ref="L31:BL31"/>
    <mergeCell ref="AO9:BF9"/>
    <mergeCell ref="AO10:BF10"/>
    <mergeCell ref="A13:BL13"/>
    <mergeCell ref="A14:BL14"/>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BE71:BL71"/>
    <mergeCell ref="A73:F73"/>
    <mergeCell ref="G73:Y73"/>
    <mergeCell ref="Z73:AD73"/>
    <mergeCell ref="AE73:AN73"/>
    <mergeCell ref="AO73:AV73"/>
    <mergeCell ref="AW73:BD73"/>
    <mergeCell ref="BE73:BL73"/>
    <mergeCell ref="AO1:BL1"/>
    <mergeCell ref="AO2:BL2"/>
    <mergeCell ref="AO3:BL3"/>
    <mergeCell ref="AO4:BL4"/>
    <mergeCell ref="AO5:BL5"/>
    <mergeCell ref="AO6:BF6"/>
    <mergeCell ref="A16:B16"/>
    <mergeCell ref="D16:J16"/>
    <mergeCell ref="L16:BL16"/>
    <mergeCell ref="D17:J17"/>
    <mergeCell ref="L17:BL17"/>
    <mergeCell ref="A19:B19"/>
    <mergeCell ref="D19:J19"/>
    <mergeCell ref="L19:BL19"/>
    <mergeCell ref="AO7:BF7"/>
    <mergeCell ref="AO8:BF8"/>
    <mergeCell ref="G76:Y76"/>
    <mergeCell ref="Z76:AD76"/>
    <mergeCell ref="AE76:AN76"/>
    <mergeCell ref="AO76:AV76"/>
    <mergeCell ref="AW76:BD76"/>
    <mergeCell ref="Z71:AD71"/>
    <mergeCell ref="AE71:AN71"/>
    <mergeCell ref="AO71:AV71"/>
    <mergeCell ref="AW71:BD71"/>
    <mergeCell ref="A79:F79"/>
    <mergeCell ref="G79:Y79"/>
    <mergeCell ref="Z79:AD79"/>
    <mergeCell ref="AE79:AN79"/>
    <mergeCell ref="AO79:AV79"/>
    <mergeCell ref="AW79:BD79"/>
    <mergeCell ref="BE79:BL79"/>
    <mergeCell ref="A77:F77"/>
    <mergeCell ref="G77:Y77"/>
    <mergeCell ref="Z77:AD77"/>
    <mergeCell ref="AE77:AN77"/>
    <mergeCell ref="AO77:AV77"/>
    <mergeCell ref="AW77:BD77"/>
    <mergeCell ref="BE77:BL77"/>
    <mergeCell ref="A78:F78"/>
    <mergeCell ref="G78:Y78"/>
    <mergeCell ref="AE78:AN78"/>
    <mergeCell ref="AO78:AV78"/>
    <mergeCell ref="AW78:BD78"/>
    <mergeCell ref="BE78:BL78"/>
    <mergeCell ref="Z78:AD78"/>
    <mergeCell ref="BE76:BL76"/>
    <mergeCell ref="A72:F72"/>
    <mergeCell ref="G72:Y72"/>
    <mergeCell ref="Z72:AD72"/>
    <mergeCell ref="AE72:AN72"/>
    <mergeCell ref="AO72:AV72"/>
    <mergeCell ref="AW72:BD72"/>
    <mergeCell ref="BE72:BL72"/>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s>
  <conditionalFormatting sqref="G79:L79 G73:L76">
    <cfRule type="cellIs" dxfId="12" priority="12" stopIfTrue="1" operator="equal">
      <formula>$G59</formula>
    </cfRule>
  </conditionalFormatting>
  <conditionalFormatting sqref="D45">
    <cfRule type="cellIs" dxfId="11" priority="13" stopIfTrue="1" operator="equal">
      <formula>$D44</formula>
    </cfRule>
  </conditionalFormatting>
  <conditionalFormatting sqref="D46">
    <cfRule type="cellIs" dxfId="10" priority="11" stopIfTrue="1" operator="equal">
      <formula>$D45</formula>
    </cfRule>
  </conditionalFormatting>
  <conditionalFormatting sqref="D47">
    <cfRule type="cellIs" dxfId="9" priority="10" stopIfTrue="1" operator="equal">
      <formula>$D46</formula>
    </cfRule>
  </conditionalFormatting>
  <conditionalFormatting sqref="D48">
    <cfRule type="cellIs" dxfId="8" priority="9" stopIfTrue="1" operator="equal">
      <formula>$D47</formula>
    </cfRule>
  </conditionalFormatting>
  <conditionalFormatting sqref="D49">
    <cfRule type="cellIs" dxfId="7" priority="8" stopIfTrue="1" operator="equal">
      <formula>$D48</formula>
    </cfRule>
  </conditionalFormatting>
  <conditionalFormatting sqref="D50">
    <cfRule type="cellIs" dxfId="6" priority="7" stopIfTrue="1" operator="equal">
      <formula>$D49</formula>
    </cfRule>
  </conditionalFormatting>
  <conditionalFormatting sqref="D51">
    <cfRule type="cellIs" dxfId="5" priority="6" stopIfTrue="1" operator="equal">
      <formula>$D50</formula>
    </cfRule>
  </conditionalFormatting>
  <conditionalFormatting sqref="D52">
    <cfRule type="cellIs" dxfId="4" priority="5" stopIfTrue="1" operator="equal">
      <formula>$D51</formula>
    </cfRule>
  </conditionalFormatting>
  <conditionalFormatting sqref="D53">
    <cfRule type="cellIs" dxfId="3" priority="4" stopIfTrue="1" operator="equal">
      <formula>$D52</formula>
    </cfRule>
  </conditionalFormatting>
  <conditionalFormatting sqref="D54">
    <cfRule type="cellIs" dxfId="2" priority="3" stopIfTrue="1" operator="equal">
      <formula>$D53</formula>
    </cfRule>
  </conditionalFormatting>
  <conditionalFormatting sqref="G77:L78">
    <cfRule type="cellIs" dxfId="1" priority="1" stopIfTrue="1" operator="equal">
      <formula>$G63</formula>
    </cfRule>
  </conditionalFormatting>
  <conditionalFormatting sqref="G70:L72">
    <cfRule type="cellIs" dxfId="0" priority="26" stopIfTrue="1" operator="equal">
      <formula>$G57</formula>
    </cfRule>
  </conditionalFormatting>
  <pageMargins left="0.32" right="0.33" top="0.39370078740157499" bottom="0.39370078740157499" header="0" footer="0"/>
  <pageSetup paperSize="9" scale="77" fitToHeight="9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7"/>
  <sheetViews>
    <sheetView zoomScaleNormal="100" zoomScaleSheetLayoutView="100" workbookViewId="0">
      <selection activeCell="AO5" sqref="AO5:BL5"/>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21" t="s">
        <v>54</v>
      </c>
      <c r="AP1" s="21"/>
      <c r="AQ1" s="21"/>
      <c r="AR1" s="21"/>
      <c r="AS1" s="21"/>
      <c r="AT1" s="21"/>
      <c r="AU1" s="21"/>
      <c r="AV1" s="21"/>
      <c r="AW1" s="21"/>
      <c r="AX1" s="21"/>
      <c r="AY1" s="21"/>
      <c r="AZ1" s="21"/>
      <c r="BA1" s="21"/>
      <c r="BB1" s="21"/>
      <c r="BC1" s="21"/>
      <c r="BD1" s="21"/>
      <c r="BE1" s="21"/>
      <c r="BF1" s="21"/>
      <c r="BG1" s="21"/>
      <c r="BH1" s="21"/>
      <c r="BI1" s="21"/>
      <c r="BJ1" s="21"/>
      <c r="BK1" s="21"/>
      <c r="BL1" s="21"/>
    </row>
    <row r="2" spans="1:65" ht="15.95" customHeight="1" x14ac:dyDescent="0.2">
      <c r="AO2" s="22" t="s">
        <v>0</v>
      </c>
      <c r="AP2" s="22"/>
      <c r="AQ2" s="22"/>
      <c r="AR2" s="22"/>
      <c r="AS2" s="22"/>
      <c r="AT2" s="22"/>
      <c r="AU2" s="22"/>
      <c r="AV2" s="22"/>
      <c r="AW2" s="22"/>
      <c r="AX2" s="22"/>
      <c r="AY2" s="22"/>
      <c r="AZ2" s="22"/>
      <c r="BA2" s="22"/>
      <c r="BB2" s="22"/>
      <c r="BC2" s="22"/>
      <c r="BD2" s="22"/>
      <c r="BE2" s="22"/>
      <c r="BF2" s="22"/>
      <c r="BG2" s="22"/>
      <c r="BH2" s="22"/>
      <c r="BI2" s="22"/>
      <c r="BJ2" s="22"/>
      <c r="BK2" s="22"/>
      <c r="BL2" s="22"/>
    </row>
    <row r="3" spans="1:65" ht="15" customHeight="1" x14ac:dyDescent="0.2">
      <c r="AO3" s="22" t="s">
        <v>1</v>
      </c>
      <c r="AP3" s="22"/>
      <c r="AQ3" s="22"/>
      <c r="AR3" s="22"/>
      <c r="AS3" s="22"/>
      <c r="AT3" s="22"/>
      <c r="AU3" s="22"/>
      <c r="AV3" s="22"/>
      <c r="AW3" s="22"/>
      <c r="AX3" s="22"/>
      <c r="AY3" s="22"/>
      <c r="AZ3" s="22"/>
      <c r="BA3" s="22"/>
      <c r="BB3" s="22"/>
      <c r="BC3" s="22"/>
      <c r="BD3" s="22"/>
      <c r="BE3" s="22"/>
      <c r="BF3" s="22"/>
      <c r="BG3" s="22"/>
      <c r="BH3" s="22"/>
      <c r="BI3" s="22"/>
      <c r="BJ3" s="22"/>
      <c r="BK3" s="22"/>
      <c r="BL3" s="22"/>
    </row>
    <row r="4" spans="1:65" ht="24.75" customHeight="1" x14ac:dyDescent="0.2">
      <c r="AO4" s="23" t="str">
        <f>КПК0118312!AO4</f>
        <v>Сватівська міська рада Луганської області</v>
      </c>
      <c r="AP4" s="24"/>
      <c r="AQ4" s="24"/>
      <c r="AR4" s="24"/>
      <c r="AS4" s="24"/>
      <c r="AT4" s="24"/>
      <c r="AU4" s="24"/>
      <c r="AV4" s="24"/>
      <c r="AW4" s="24"/>
      <c r="AX4" s="24"/>
      <c r="AY4" s="24"/>
      <c r="AZ4" s="24"/>
      <c r="BA4" s="24"/>
      <c r="BB4" s="24"/>
      <c r="BC4" s="24"/>
      <c r="BD4" s="24"/>
      <c r="BE4" s="24"/>
      <c r="BF4" s="24"/>
      <c r="BG4" s="24"/>
      <c r="BH4" s="24"/>
      <c r="BI4" s="24"/>
      <c r="BJ4" s="24"/>
      <c r="BK4" s="24"/>
      <c r="BL4" s="24"/>
    </row>
    <row r="5" spans="1:65" x14ac:dyDescent="0.2">
      <c r="AO5" s="25" t="s">
        <v>28</v>
      </c>
      <c r="AP5" s="25"/>
      <c r="AQ5" s="25"/>
      <c r="AR5" s="25"/>
      <c r="AS5" s="25"/>
      <c r="AT5" s="25"/>
      <c r="AU5" s="25"/>
      <c r="AV5" s="25"/>
      <c r="AW5" s="25"/>
      <c r="AX5" s="25"/>
      <c r="AY5" s="25"/>
      <c r="AZ5" s="25"/>
      <c r="BA5" s="25"/>
      <c r="BB5" s="25"/>
      <c r="BC5" s="25"/>
      <c r="BD5" s="25"/>
      <c r="BE5" s="25"/>
      <c r="BF5" s="25"/>
      <c r="BG5" s="25"/>
      <c r="BH5" s="25"/>
      <c r="BI5" s="25"/>
      <c r="BJ5" s="25"/>
      <c r="BK5" s="25"/>
      <c r="BL5" s="25"/>
    </row>
    <row r="6" spans="1:65" ht="4.5" customHeight="1" x14ac:dyDescent="0.2">
      <c r="AO6" s="26"/>
      <c r="AP6" s="26"/>
      <c r="AQ6" s="26"/>
      <c r="AR6" s="26"/>
      <c r="AS6" s="26"/>
      <c r="AT6" s="26"/>
      <c r="AU6" s="26"/>
      <c r="AV6" s="26"/>
      <c r="AW6" s="26"/>
      <c r="AX6" s="26"/>
      <c r="AY6" s="26"/>
      <c r="AZ6" s="26"/>
      <c r="BA6" s="26"/>
      <c r="BB6" s="26"/>
      <c r="BC6" s="26"/>
      <c r="BD6" s="26"/>
      <c r="BE6" s="26"/>
      <c r="BF6" s="26"/>
    </row>
    <row r="7" spans="1:65" ht="17.25" customHeight="1" x14ac:dyDescent="0.2">
      <c r="AO7" s="41" t="str">
        <f>КПК0118312!AO7</f>
        <v>Розпорядження міського голови</v>
      </c>
      <c r="AP7" s="24"/>
      <c r="AQ7" s="24"/>
      <c r="AR7" s="24"/>
      <c r="AS7" s="24"/>
      <c r="AT7" s="24"/>
      <c r="AU7" s="24"/>
      <c r="AV7" s="24"/>
      <c r="AW7" s="24"/>
      <c r="AX7" s="24"/>
      <c r="AY7" s="24"/>
      <c r="AZ7" s="24"/>
      <c r="BA7" s="24"/>
      <c r="BB7" s="24"/>
      <c r="BC7" s="24"/>
      <c r="BD7" s="24"/>
      <c r="BE7" s="24"/>
      <c r="BF7" s="24"/>
      <c r="BM7" s="2"/>
    </row>
    <row r="8" spans="1:65" ht="21.95" customHeight="1" x14ac:dyDescent="0.2">
      <c r="AO8" s="41"/>
      <c r="AP8" s="24"/>
      <c r="AQ8" s="24"/>
      <c r="AR8" s="24"/>
      <c r="AS8" s="24"/>
      <c r="AT8" s="24"/>
      <c r="AU8" s="24"/>
      <c r="AV8" s="24"/>
      <c r="AW8" s="24"/>
      <c r="AX8" s="24"/>
      <c r="AY8" s="24"/>
      <c r="AZ8" s="24"/>
      <c r="BA8" s="24"/>
      <c r="BB8" s="24"/>
      <c r="BC8" s="24"/>
      <c r="BD8" s="24"/>
      <c r="BE8" s="24"/>
      <c r="BF8" s="24"/>
    </row>
    <row r="9" spans="1:65" ht="15.95" customHeight="1" x14ac:dyDescent="0.2">
      <c r="AO9" s="26" t="s">
        <v>2</v>
      </c>
      <c r="AP9" s="26"/>
      <c r="AQ9" s="26"/>
      <c r="AR9" s="26"/>
      <c r="AS9" s="26"/>
      <c r="AT9" s="26"/>
      <c r="AU9" s="26"/>
      <c r="AV9" s="26"/>
      <c r="AW9" s="26"/>
      <c r="AX9" s="26"/>
      <c r="AY9" s="26"/>
      <c r="AZ9" s="26"/>
      <c r="BA9" s="26"/>
      <c r="BB9" s="26"/>
      <c r="BC9" s="26"/>
      <c r="BD9" s="26"/>
      <c r="BE9" s="26"/>
      <c r="BF9" s="26"/>
    </row>
    <row r="10" spans="1:65" ht="15.95" customHeight="1" x14ac:dyDescent="0.2">
      <c r="AO10" s="42" t="str">
        <f>КПК0118312!AO10</f>
        <v>від 25 січня 2019 року  № 20</v>
      </c>
      <c r="AP10" s="42"/>
      <c r="AQ10" s="42"/>
      <c r="AR10" s="42"/>
      <c r="AS10" s="42"/>
      <c r="AT10" s="42"/>
      <c r="AU10" s="42"/>
      <c r="AV10" s="42"/>
      <c r="AW10" s="42"/>
      <c r="AX10" s="42"/>
      <c r="AY10" s="42"/>
      <c r="AZ10" s="42"/>
      <c r="BA10" s="42"/>
      <c r="BB10" s="42"/>
      <c r="BC10" s="42"/>
      <c r="BD10" s="42"/>
      <c r="BE10" s="42"/>
      <c r="BF10" s="42"/>
    </row>
    <row r="13" spans="1:65" ht="15.75" customHeight="1" x14ac:dyDescent="0.2">
      <c r="A13" s="43" t="s">
        <v>29</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row>
    <row r="14" spans="1:65" ht="15.75" customHeight="1" x14ac:dyDescent="0.2">
      <c r="A14" s="43" t="s">
        <v>73</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35">
        <v>1</v>
      </c>
      <c r="B16" s="35"/>
      <c r="C16" s="16"/>
      <c r="D16" s="36" t="s">
        <v>66</v>
      </c>
      <c r="E16" s="37"/>
      <c r="F16" s="37"/>
      <c r="G16" s="37"/>
      <c r="H16" s="37"/>
      <c r="I16" s="37"/>
      <c r="J16" s="37"/>
      <c r="K16" s="16"/>
      <c r="L16" s="38" t="str">
        <f>КПК0118312!L16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row>
    <row r="17" spans="1:64" ht="15.95" customHeight="1" x14ac:dyDescent="0.2">
      <c r="A17" s="9"/>
      <c r="B17" s="9"/>
      <c r="C17" s="9"/>
      <c r="D17" s="39" t="s">
        <v>30</v>
      </c>
      <c r="E17" s="39"/>
      <c r="F17" s="39"/>
      <c r="G17" s="39"/>
      <c r="H17" s="39"/>
      <c r="I17" s="39"/>
      <c r="J17" s="39"/>
      <c r="K17" s="9"/>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35" t="s">
        <v>10</v>
      </c>
      <c r="B19" s="35"/>
      <c r="C19" s="16"/>
      <c r="D19" s="36" t="s">
        <v>76</v>
      </c>
      <c r="E19" s="37"/>
      <c r="F19" s="37"/>
      <c r="G19" s="37"/>
      <c r="H19" s="37"/>
      <c r="I19" s="37"/>
      <c r="J19" s="37"/>
      <c r="K19" s="16"/>
      <c r="L19" s="38"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row>
    <row r="20" spans="1:64" ht="15.95" customHeight="1" x14ac:dyDescent="0.2">
      <c r="A20" s="9"/>
      <c r="B20" s="9"/>
      <c r="C20" s="9"/>
      <c r="D20" s="39" t="s">
        <v>30</v>
      </c>
      <c r="E20" s="39"/>
      <c r="F20" s="39"/>
      <c r="G20" s="39"/>
      <c r="H20" s="39"/>
      <c r="I20" s="39"/>
      <c r="J20" s="39"/>
      <c r="K20" s="9"/>
      <c r="L20" s="40" t="s">
        <v>4</v>
      </c>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27.95" customHeight="1" x14ac:dyDescent="0.2">
      <c r="A22" s="35">
        <v>3</v>
      </c>
      <c r="B22" s="35"/>
      <c r="C22" s="16"/>
      <c r="D22" s="36" t="s">
        <v>125</v>
      </c>
      <c r="E22" s="37"/>
      <c r="F22" s="37"/>
      <c r="G22" s="37"/>
      <c r="H22" s="37"/>
      <c r="I22" s="37"/>
      <c r="J22" s="37"/>
      <c r="K22" s="16"/>
      <c r="L22" s="36" t="s">
        <v>127</v>
      </c>
      <c r="M22" s="37"/>
      <c r="N22" s="37"/>
      <c r="O22" s="37"/>
      <c r="P22" s="37"/>
      <c r="Q22" s="37"/>
      <c r="R22" s="37"/>
      <c r="S22" s="37"/>
      <c r="T22" s="37"/>
      <c r="U22" s="37"/>
      <c r="V22" s="37"/>
      <c r="W22" s="37"/>
      <c r="X22" s="37"/>
      <c r="Y22" s="37"/>
      <c r="Z22" s="37"/>
      <c r="AA22" s="37"/>
      <c r="AB22" s="37"/>
      <c r="AC22" s="38" t="s">
        <v>126</v>
      </c>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row>
    <row r="23" spans="1:64" ht="20.100000000000001" customHeight="1" x14ac:dyDescent="0.2">
      <c r="A23" s="9"/>
      <c r="B23" s="9"/>
      <c r="C23" s="9"/>
      <c r="D23" s="44" t="s">
        <v>30</v>
      </c>
      <c r="E23" s="44"/>
      <c r="F23" s="44"/>
      <c r="G23" s="44"/>
      <c r="H23" s="44"/>
      <c r="I23" s="44"/>
      <c r="J23" s="44"/>
      <c r="K23" s="9"/>
      <c r="L23" s="40" t="s">
        <v>31</v>
      </c>
      <c r="M23" s="40"/>
      <c r="N23" s="40"/>
      <c r="O23" s="40"/>
      <c r="P23" s="40"/>
      <c r="Q23" s="40"/>
      <c r="R23" s="40"/>
      <c r="S23" s="40"/>
      <c r="T23" s="40"/>
      <c r="U23" s="40"/>
      <c r="V23" s="40"/>
      <c r="W23" s="40"/>
      <c r="X23" s="40"/>
      <c r="Y23" s="40"/>
      <c r="Z23" s="40"/>
      <c r="AA23" s="40"/>
      <c r="AB23" s="40"/>
      <c r="AC23" s="40" t="s">
        <v>5</v>
      </c>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45" t="s">
        <v>6</v>
      </c>
      <c r="B25" s="45"/>
      <c r="C25" s="45"/>
      <c r="D25" s="45"/>
      <c r="E25" s="45"/>
      <c r="F25" s="45"/>
      <c r="G25" s="45"/>
      <c r="H25" s="45"/>
      <c r="I25" s="45"/>
      <c r="J25" s="45"/>
      <c r="K25" s="45"/>
      <c r="L25" s="45"/>
      <c r="M25" s="45"/>
      <c r="N25" s="45"/>
      <c r="O25" s="45"/>
      <c r="P25" s="45"/>
      <c r="Q25" s="45"/>
      <c r="R25" s="45"/>
      <c r="S25" s="45"/>
      <c r="T25" s="45"/>
      <c r="U25" s="46">
        <v>11100</v>
      </c>
      <c r="V25" s="46"/>
      <c r="W25" s="46"/>
      <c r="X25" s="46"/>
      <c r="Y25" s="46"/>
      <c r="Z25" s="46"/>
      <c r="AA25" s="46"/>
      <c r="AB25" s="46"/>
      <c r="AC25" s="46"/>
      <c r="AD25" s="46"/>
      <c r="AE25" s="47" t="s">
        <v>34</v>
      </c>
      <c r="AF25" s="47"/>
      <c r="AG25" s="47"/>
      <c r="AH25" s="47"/>
      <c r="AI25" s="47"/>
      <c r="AJ25" s="47"/>
      <c r="AK25" s="47"/>
      <c r="AL25" s="47"/>
      <c r="AM25" s="47"/>
      <c r="AN25" s="47"/>
      <c r="AO25" s="47"/>
      <c r="AP25" s="47"/>
      <c r="AQ25" s="47"/>
      <c r="AR25" s="47"/>
      <c r="AS25" s="46">
        <v>11100</v>
      </c>
      <c r="AT25" s="46"/>
      <c r="AU25" s="46"/>
      <c r="AV25" s="46"/>
      <c r="AW25" s="46"/>
      <c r="AX25" s="46"/>
      <c r="AY25" s="46"/>
      <c r="AZ25" s="46"/>
      <c r="BA25" s="46"/>
      <c r="BB25" s="46"/>
      <c r="BC25" s="4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46">
        <v>0</v>
      </c>
      <c r="J26" s="46"/>
      <c r="K26" s="46"/>
      <c r="L26" s="46"/>
      <c r="M26" s="46"/>
      <c r="N26" s="46"/>
      <c r="O26" s="46"/>
      <c r="P26" s="46"/>
      <c r="Q26" s="46"/>
      <c r="R26" s="46"/>
      <c r="S26" s="4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22" t="s">
        <v>35</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row>
    <row r="29" spans="1:64" ht="36.75" customHeight="1" x14ac:dyDescent="0.2">
      <c r="A29" s="57" t="str">
        <f>КПК0118312!A29</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48" t="s">
        <v>37</v>
      </c>
      <c r="B31" s="48"/>
      <c r="C31" s="48"/>
      <c r="D31" s="48"/>
      <c r="E31" s="48"/>
      <c r="F31" s="48"/>
      <c r="G31" s="48"/>
      <c r="H31" s="48"/>
      <c r="I31" s="48"/>
      <c r="J31" s="48"/>
      <c r="K31" s="48"/>
      <c r="L31" s="58" t="s">
        <v>136</v>
      </c>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27.75" customHeight="1" x14ac:dyDescent="0.2">
      <c r="A34" s="49" t="s">
        <v>46</v>
      </c>
      <c r="B34" s="49"/>
      <c r="C34" s="49"/>
      <c r="D34" s="49"/>
      <c r="E34" s="49"/>
      <c r="F34" s="49"/>
      <c r="G34" s="50" t="s">
        <v>39</v>
      </c>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2"/>
    </row>
    <row r="35" spans="1:79" ht="15.75" x14ac:dyDescent="0.2">
      <c r="A35" s="53">
        <v>1</v>
      </c>
      <c r="B35" s="53"/>
      <c r="C35" s="53"/>
      <c r="D35" s="53"/>
      <c r="E35" s="53"/>
      <c r="F35" s="53"/>
      <c r="G35" s="50">
        <v>2</v>
      </c>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2"/>
    </row>
    <row r="36" spans="1:79" ht="10.5" hidden="1" customHeight="1" x14ac:dyDescent="0.2">
      <c r="A36" s="30" t="s">
        <v>14</v>
      </c>
      <c r="B36" s="30"/>
      <c r="C36" s="30"/>
      <c r="D36" s="30"/>
      <c r="E36" s="30"/>
      <c r="F36" s="30"/>
      <c r="G36" s="54" t="s">
        <v>15</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19</v>
      </c>
    </row>
    <row r="37" spans="1:79" x14ac:dyDescent="0.2">
      <c r="A37" s="30">
        <v>1</v>
      </c>
      <c r="B37" s="30"/>
      <c r="C37" s="30"/>
      <c r="D37" s="30"/>
      <c r="E37" s="30"/>
      <c r="F37" s="30"/>
      <c r="G37" s="27" t="s">
        <v>135</v>
      </c>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9"/>
      <c r="CA37" s="1" t="s">
        <v>20</v>
      </c>
    </row>
    <row r="38" spans="1:79" x14ac:dyDescent="0.2">
      <c r="A38" s="3"/>
      <c r="B38" s="3"/>
      <c r="C38" s="3"/>
      <c r="D38" s="3"/>
      <c r="E38" s="3"/>
      <c r="F38" s="3"/>
      <c r="G38" s="3"/>
      <c r="H38" s="3"/>
      <c r="I38" s="3"/>
      <c r="J38" s="3"/>
      <c r="K38" s="3"/>
      <c r="L38" s="3"/>
      <c r="M38" s="3"/>
      <c r="N38" s="3"/>
      <c r="O38" s="3"/>
      <c r="P38" s="3"/>
      <c r="Q38" s="3"/>
      <c r="R38" s="3"/>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79" ht="15.75" customHeight="1" x14ac:dyDescent="0.2">
      <c r="A39" s="22" t="s">
        <v>40</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row r="40" spans="1:79" ht="15" customHeight="1" x14ac:dyDescent="0.2">
      <c r="A40" s="62" t="s">
        <v>72</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7"/>
      <c r="BJ40" s="7"/>
      <c r="BK40" s="7"/>
      <c r="BL40" s="7"/>
    </row>
    <row r="41" spans="1:79" ht="15.95" customHeight="1" x14ac:dyDescent="0.2">
      <c r="A41" s="53" t="s">
        <v>46</v>
      </c>
      <c r="B41" s="53"/>
      <c r="C41" s="53"/>
      <c r="D41" s="63" t="s">
        <v>43</v>
      </c>
      <c r="E41" s="44"/>
      <c r="F41" s="44"/>
      <c r="G41" s="44"/>
      <c r="H41" s="44"/>
      <c r="I41" s="44"/>
      <c r="J41" s="44"/>
      <c r="K41" s="44"/>
      <c r="L41" s="44"/>
      <c r="M41" s="44"/>
      <c r="N41" s="44"/>
      <c r="O41" s="44"/>
      <c r="P41" s="44"/>
      <c r="Q41" s="44"/>
      <c r="R41" s="44"/>
      <c r="S41" s="44"/>
      <c r="T41" s="44"/>
      <c r="U41" s="44"/>
      <c r="V41" s="44"/>
      <c r="W41" s="44"/>
      <c r="X41" s="44"/>
      <c r="Y41" s="44"/>
      <c r="Z41" s="44"/>
      <c r="AA41" s="44"/>
      <c r="AB41" s="64"/>
      <c r="AC41" s="53" t="s">
        <v>47</v>
      </c>
      <c r="AD41" s="53"/>
      <c r="AE41" s="53"/>
      <c r="AF41" s="53"/>
      <c r="AG41" s="53"/>
      <c r="AH41" s="53"/>
      <c r="AI41" s="53"/>
      <c r="AJ41" s="53"/>
      <c r="AK41" s="53" t="s">
        <v>48</v>
      </c>
      <c r="AL41" s="53"/>
      <c r="AM41" s="53"/>
      <c r="AN41" s="53"/>
      <c r="AO41" s="53"/>
      <c r="AP41" s="53"/>
      <c r="AQ41" s="53"/>
      <c r="AR41" s="53"/>
      <c r="AS41" s="53" t="s">
        <v>44</v>
      </c>
      <c r="AT41" s="53"/>
      <c r="AU41" s="53"/>
      <c r="AV41" s="53"/>
      <c r="AW41" s="53"/>
      <c r="AX41" s="53"/>
      <c r="AY41" s="53"/>
      <c r="AZ41" s="53"/>
      <c r="BA41" s="53" t="s">
        <v>45</v>
      </c>
      <c r="BB41" s="53"/>
      <c r="BC41" s="53"/>
      <c r="BD41" s="53"/>
      <c r="BE41" s="53"/>
      <c r="BF41" s="53"/>
      <c r="BG41" s="53"/>
      <c r="BH41" s="53"/>
    </row>
    <row r="42" spans="1:79" ht="29.1" customHeight="1" x14ac:dyDescent="0.2">
      <c r="A42" s="53"/>
      <c r="B42" s="53"/>
      <c r="C42" s="53"/>
      <c r="D42" s="65"/>
      <c r="E42" s="66"/>
      <c r="F42" s="66"/>
      <c r="G42" s="66"/>
      <c r="H42" s="66"/>
      <c r="I42" s="66"/>
      <c r="J42" s="66"/>
      <c r="K42" s="66"/>
      <c r="L42" s="66"/>
      <c r="M42" s="66"/>
      <c r="N42" s="66"/>
      <c r="O42" s="66"/>
      <c r="P42" s="66"/>
      <c r="Q42" s="66"/>
      <c r="R42" s="66"/>
      <c r="S42" s="66"/>
      <c r="T42" s="66"/>
      <c r="U42" s="66"/>
      <c r="V42" s="66"/>
      <c r="W42" s="66"/>
      <c r="X42" s="66"/>
      <c r="Y42" s="66"/>
      <c r="Z42" s="66"/>
      <c r="AA42" s="66"/>
      <c r="AB42" s="67"/>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row>
    <row r="43" spans="1:79" ht="15.75" x14ac:dyDescent="0.2">
      <c r="A43" s="53">
        <v>1</v>
      </c>
      <c r="B43" s="53"/>
      <c r="C43" s="53"/>
      <c r="D43" s="59">
        <v>2</v>
      </c>
      <c r="E43" s="60"/>
      <c r="F43" s="60"/>
      <c r="G43" s="60"/>
      <c r="H43" s="60"/>
      <c r="I43" s="60"/>
      <c r="J43" s="60"/>
      <c r="K43" s="60"/>
      <c r="L43" s="60"/>
      <c r="M43" s="60"/>
      <c r="N43" s="60"/>
      <c r="O43" s="60"/>
      <c r="P43" s="60"/>
      <c r="Q43" s="60"/>
      <c r="R43" s="60"/>
      <c r="S43" s="60"/>
      <c r="T43" s="60"/>
      <c r="U43" s="60"/>
      <c r="V43" s="60"/>
      <c r="W43" s="60"/>
      <c r="X43" s="60"/>
      <c r="Y43" s="60"/>
      <c r="Z43" s="60"/>
      <c r="AA43" s="60"/>
      <c r="AB43" s="61"/>
      <c r="AC43" s="53">
        <v>3</v>
      </c>
      <c r="AD43" s="53"/>
      <c r="AE43" s="53"/>
      <c r="AF43" s="53"/>
      <c r="AG43" s="53"/>
      <c r="AH43" s="53"/>
      <c r="AI43" s="53"/>
      <c r="AJ43" s="53"/>
      <c r="AK43" s="53">
        <v>4</v>
      </c>
      <c r="AL43" s="53"/>
      <c r="AM43" s="53"/>
      <c r="AN43" s="53"/>
      <c r="AO43" s="53"/>
      <c r="AP43" s="53"/>
      <c r="AQ43" s="53"/>
      <c r="AR43" s="53"/>
      <c r="AS43" s="53">
        <v>5</v>
      </c>
      <c r="AT43" s="53"/>
      <c r="AU43" s="53"/>
      <c r="AV43" s="53"/>
      <c r="AW43" s="53"/>
      <c r="AX43" s="53"/>
      <c r="AY43" s="53"/>
      <c r="AZ43" s="53"/>
      <c r="BA43" s="53">
        <v>6</v>
      </c>
      <c r="BB43" s="53"/>
      <c r="BC43" s="53"/>
      <c r="BD43" s="53"/>
      <c r="BE43" s="53"/>
      <c r="BF43" s="53"/>
      <c r="BG43" s="53"/>
      <c r="BH43" s="53"/>
    </row>
    <row r="44" spans="1:79" s="5" customFormat="1" hidden="1" x14ac:dyDescent="0.2">
      <c r="A44" s="30" t="s">
        <v>14</v>
      </c>
      <c r="B44" s="30"/>
      <c r="C44" s="30"/>
      <c r="D44" s="73" t="s">
        <v>15</v>
      </c>
      <c r="E44" s="74"/>
      <c r="F44" s="74"/>
      <c r="G44" s="74"/>
      <c r="H44" s="74"/>
      <c r="I44" s="74"/>
      <c r="J44" s="74"/>
      <c r="K44" s="74"/>
      <c r="L44" s="74"/>
      <c r="M44" s="74"/>
      <c r="N44" s="74"/>
      <c r="O44" s="74"/>
      <c r="P44" s="74"/>
      <c r="Q44" s="74"/>
      <c r="R44" s="74"/>
      <c r="S44" s="74"/>
      <c r="T44" s="74"/>
      <c r="U44" s="74"/>
      <c r="V44" s="74"/>
      <c r="W44" s="74"/>
      <c r="X44" s="74"/>
      <c r="Y44" s="74"/>
      <c r="Z44" s="74"/>
      <c r="AA44" s="74"/>
      <c r="AB44" s="75"/>
      <c r="AC44" s="76" t="s">
        <v>16</v>
      </c>
      <c r="AD44" s="76"/>
      <c r="AE44" s="76"/>
      <c r="AF44" s="76"/>
      <c r="AG44" s="76"/>
      <c r="AH44" s="76"/>
      <c r="AI44" s="76"/>
      <c r="AJ44" s="76"/>
      <c r="AK44" s="76" t="s">
        <v>17</v>
      </c>
      <c r="AL44" s="76"/>
      <c r="AM44" s="76"/>
      <c r="AN44" s="76"/>
      <c r="AO44" s="76"/>
      <c r="AP44" s="76"/>
      <c r="AQ44" s="76"/>
      <c r="AR44" s="76"/>
      <c r="AS44" s="31" t="s">
        <v>41</v>
      </c>
      <c r="AT44" s="76"/>
      <c r="AU44" s="76"/>
      <c r="AV44" s="76"/>
      <c r="AW44" s="76"/>
      <c r="AX44" s="76"/>
      <c r="AY44" s="76"/>
      <c r="AZ44" s="76"/>
      <c r="BA44" s="31" t="s">
        <v>42</v>
      </c>
      <c r="BB44" s="76"/>
      <c r="BC44" s="76"/>
      <c r="BD44" s="76"/>
      <c r="BE44" s="76"/>
      <c r="BF44" s="76"/>
      <c r="BG44" s="76"/>
      <c r="BH44" s="76"/>
      <c r="CA44" s="5" t="s">
        <v>21</v>
      </c>
    </row>
    <row r="45" spans="1:79" s="5" customFormat="1" x14ac:dyDescent="0.2">
      <c r="A45" s="68"/>
      <c r="B45" s="68"/>
      <c r="C45" s="68"/>
      <c r="D45" s="69" t="s">
        <v>64</v>
      </c>
      <c r="E45" s="70"/>
      <c r="F45" s="70"/>
      <c r="G45" s="70"/>
      <c r="H45" s="70"/>
      <c r="I45" s="70"/>
      <c r="J45" s="70"/>
      <c r="K45" s="70"/>
      <c r="L45" s="70"/>
      <c r="M45" s="70"/>
      <c r="N45" s="70"/>
      <c r="O45" s="70"/>
      <c r="P45" s="70"/>
      <c r="Q45" s="70"/>
      <c r="R45" s="70"/>
      <c r="S45" s="70"/>
      <c r="T45" s="70"/>
      <c r="U45" s="70"/>
      <c r="V45" s="70"/>
      <c r="W45" s="70"/>
      <c r="X45" s="70"/>
      <c r="Y45" s="70"/>
      <c r="Z45" s="70"/>
      <c r="AA45" s="70"/>
      <c r="AB45" s="71"/>
      <c r="AC45" s="72">
        <v>11100</v>
      </c>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f>AC45+AK45</f>
        <v>11100</v>
      </c>
      <c r="BB45" s="72"/>
      <c r="BC45" s="72"/>
      <c r="BD45" s="72"/>
      <c r="BE45" s="72"/>
      <c r="BF45" s="72"/>
      <c r="BG45" s="72"/>
      <c r="BH45" s="72"/>
      <c r="CA45" s="5" t="s">
        <v>22</v>
      </c>
    </row>
    <row r="47" spans="1:79" ht="15.75" customHeight="1" x14ac:dyDescent="0.2">
      <c r="A47" s="22" t="s">
        <v>49</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row>
    <row r="48" spans="1:79" ht="15" customHeight="1" x14ac:dyDescent="0.2">
      <c r="A48" s="77" t="s">
        <v>72</v>
      </c>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
      <c r="AX48" s="7"/>
      <c r="AY48" s="7"/>
      <c r="AZ48" s="7"/>
      <c r="BA48" s="7"/>
      <c r="BB48" s="7"/>
      <c r="BC48" s="7"/>
      <c r="BD48" s="7"/>
      <c r="BE48" s="7"/>
      <c r="BF48" s="7"/>
      <c r="BG48" s="7"/>
      <c r="BH48" s="7"/>
      <c r="BI48" s="7"/>
      <c r="BJ48" s="7"/>
      <c r="BK48" s="7"/>
      <c r="BL48" s="7"/>
    </row>
    <row r="49" spans="1:79" ht="15.95" customHeight="1" x14ac:dyDescent="0.2">
      <c r="A49" s="63" t="s">
        <v>11</v>
      </c>
      <c r="B49" s="44"/>
      <c r="C49" s="44"/>
      <c r="D49" s="44"/>
      <c r="E49" s="44"/>
      <c r="F49" s="44"/>
      <c r="G49" s="44"/>
      <c r="H49" s="44"/>
      <c r="I49" s="44"/>
      <c r="J49" s="44"/>
      <c r="K49" s="44"/>
      <c r="L49" s="44"/>
      <c r="M49" s="44"/>
      <c r="N49" s="44"/>
      <c r="O49" s="44"/>
      <c r="P49" s="44"/>
      <c r="Q49" s="44"/>
      <c r="R49" s="44"/>
      <c r="S49" s="44"/>
      <c r="T49" s="44"/>
      <c r="U49" s="44"/>
      <c r="V49" s="44"/>
      <c r="W49" s="44"/>
      <c r="X49" s="64"/>
      <c r="Y49" s="53" t="s">
        <v>47</v>
      </c>
      <c r="Z49" s="53"/>
      <c r="AA49" s="53"/>
      <c r="AB49" s="53"/>
      <c r="AC49" s="53"/>
      <c r="AD49" s="53"/>
      <c r="AE49" s="53"/>
      <c r="AF49" s="53"/>
      <c r="AG49" s="53" t="s">
        <v>48</v>
      </c>
      <c r="AH49" s="53"/>
      <c r="AI49" s="53"/>
      <c r="AJ49" s="53"/>
      <c r="AK49" s="53"/>
      <c r="AL49" s="53"/>
      <c r="AM49" s="53"/>
      <c r="AN49" s="53"/>
      <c r="AO49" s="53" t="s">
        <v>45</v>
      </c>
      <c r="AP49" s="53"/>
      <c r="AQ49" s="53"/>
      <c r="AR49" s="53"/>
      <c r="AS49" s="53"/>
      <c r="AT49" s="53"/>
      <c r="AU49" s="53"/>
      <c r="AV49" s="53"/>
    </row>
    <row r="50" spans="1:79" ht="29.1" customHeigh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7"/>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row>
    <row r="51" spans="1:79" ht="15.95" customHeight="1" x14ac:dyDescent="0.2">
      <c r="A51" s="59">
        <v>1</v>
      </c>
      <c r="B51" s="60"/>
      <c r="C51" s="60"/>
      <c r="D51" s="60"/>
      <c r="E51" s="60"/>
      <c r="F51" s="60"/>
      <c r="G51" s="60"/>
      <c r="H51" s="60"/>
      <c r="I51" s="60"/>
      <c r="J51" s="60"/>
      <c r="K51" s="60"/>
      <c r="L51" s="60"/>
      <c r="M51" s="60"/>
      <c r="N51" s="60"/>
      <c r="O51" s="60"/>
      <c r="P51" s="60"/>
      <c r="Q51" s="60"/>
      <c r="R51" s="60"/>
      <c r="S51" s="60"/>
      <c r="T51" s="60"/>
      <c r="U51" s="60"/>
      <c r="V51" s="60"/>
      <c r="W51" s="60"/>
      <c r="X51" s="61"/>
      <c r="Y51" s="53">
        <v>2</v>
      </c>
      <c r="Z51" s="53"/>
      <c r="AA51" s="53"/>
      <c r="AB51" s="53"/>
      <c r="AC51" s="53"/>
      <c r="AD51" s="53"/>
      <c r="AE51" s="53"/>
      <c r="AF51" s="53"/>
      <c r="AG51" s="53">
        <v>3</v>
      </c>
      <c r="AH51" s="53"/>
      <c r="AI51" s="53"/>
      <c r="AJ51" s="53"/>
      <c r="AK51" s="53"/>
      <c r="AL51" s="53"/>
      <c r="AM51" s="53"/>
      <c r="AN51" s="53"/>
      <c r="AO51" s="53">
        <v>4</v>
      </c>
      <c r="AP51" s="53"/>
      <c r="AQ51" s="53"/>
      <c r="AR51" s="53"/>
      <c r="AS51" s="53"/>
      <c r="AT51" s="53"/>
      <c r="AU51" s="53"/>
      <c r="AV51" s="53"/>
    </row>
    <row r="52" spans="1:79" ht="12.75" hidden="1" customHeight="1" x14ac:dyDescent="0.2">
      <c r="A52" s="54" t="s">
        <v>15</v>
      </c>
      <c r="B52" s="55"/>
      <c r="C52" s="55"/>
      <c r="D52" s="55"/>
      <c r="E52" s="55"/>
      <c r="F52" s="55"/>
      <c r="G52" s="55"/>
      <c r="H52" s="55"/>
      <c r="I52" s="55"/>
      <c r="J52" s="55"/>
      <c r="K52" s="55"/>
      <c r="L52" s="55"/>
      <c r="M52" s="55"/>
      <c r="N52" s="55"/>
      <c r="O52" s="55"/>
      <c r="P52" s="55"/>
      <c r="Q52" s="55"/>
      <c r="R52" s="55"/>
      <c r="S52" s="55"/>
      <c r="T52" s="55"/>
      <c r="U52" s="55"/>
      <c r="V52" s="55"/>
      <c r="W52" s="55"/>
      <c r="X52" s="56"/>
      <c r="Y52" s="76" t="s">
        <v>16</v>
      </c>
      <c r="Z52" s="76"/>
      <c r="AA52" s="76"/>
      <c r="AB52" s="76"/>
      <c r="AC52" s="76"/>
      <c r="AD52" s="76"/>
      <c r="AE52" s="76"/>
      <c r="AF52" s="76"/>
      <c r="AG52" s="76" t="s">
        <v>17</v>
      </c>
      <c r="AH52" s="76"/>
      <c r="AI52" s="76"/>
      <c r="AJ52" s="76"/>
      <c r="AK52" s="76"/>
      <c r="AL52" s="76"/>
      <c r="AM52" s="76"/>
      <c r="AN52" s="76"/>
      <c r="AO52" s="76" t="s">
        <v>18</v>
      </c>
      <c r="AP52" s="76"/>
      <c r="AQ52" s="76"/>
      <c r="AR52" s="76"/>
      <c r="AS52" s="76"/>
      <c r="AT52" s="76"/>
      <c r="AU52" s="76"/>
      <c r="AV52" s="76"/>
      <c r="CA52" s="1" t="s">
        <v>23</v>
      </c>
    </row>
    <row r="53" spans="1:79" s="5" customFormat="1" ht="12.75" customHeight="1" x14ac:dyDescent="0.2">
      <c r="A53" s="69" t="s">
        <v>45</v>
      </c>
      <c r="B53" s="70"/>
      <c r="C53" s="70"/>
      <c r="D53" s="70"/>
      <c r="E53" s="70"/>
      <c r="F53" s="70"/>
      <c r="G53" s="70"/>
      <c r="H53" s="70"/>
      <c r="I53" s="70"/>
      <c r="J53" s="70"/>
      <c r="K53" s="70"/>
      <c r="L53" s="70"/>
      <c r="M53" s="70"/>
      <c r="N53" s="70"/>
      <c r="O53" s="70"/>
      <c r="P53" s="70"/>
      <c r="Q53" s="70"/>
      <c r="R53" s="70"/>
      <c r="S53" s="70"/>
      <c r="T53" s="70"/>
      <c r="U53" s="70"/>
      <c r="V53" s="70"/>
      <c r="W53" s="70"/>
      <c r="X53" s="71"/>
      <c r="Y53" s="72"/>
      <c r="Z53" s="72"/>
      <c r="AA53" s="72"/>
      <c r="AB53" s="72"/>
      <c r="AC53" s="72"/>
      <c r="AD53" s="72"/>
      <c r="AE53" s="72"/>
      <c r="AF53" s="72"/>
      <c r="AG53" s="72"/>
      <c r="AH53" s="72"/>
      <c r="AI53" s="72"/>
      <c r="AJ53" s="72"/>
      <c r="AK53" s="72"/>
      <c r="AL53" s="72"/>
      <c r="AM53" s="72"/>
      <c r="AN53" s="72"/>
      <c r="AO53" s="72">
        <f>Y53+AG53</f>
        <v>0</v>
      </c>
      <c r="AP53" s="72"/>
      <c r="AQ53" s="72"/>
      <c r="AR53" s="72"/>
      <c r="AS53" s="72"/>
      <c r="AT53" s="72"/>
      <c r="AU53" s="72"/>
      <c r="AV53" s="72"/>
      <c r="CA53" s="5" t="s">
        <v>24</v>
      </c>
    </row>
    <row r="55" spans="1:79" ht="15.75" customHeight="1" x14ac:dyDescent="0.2">
      <c r="A55" s="48" t="s">
        <v>50</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row>
    <row r="56" spans="1:79" ht="30" customHeight="1" x14ac:dyDescent="0.2">
      <c r="A56" s="53" t="s">
        <v>46</v>
      </c>
      <c r="B56" s="53"/>
      <c r="C56" s="53"/>
      <c r="D56" s="53"/>
      <c r="E56" s="53"/>
      <c r="F56" s="53"/>
      <c r="G56" s="59" t="s">
        <v>51</v>
      </c>
      <c r="H56" s="60"/>
      <c r="I56" s="60"/>
      <c r="J56" s="60"/>
      <c r="K56" s="60"/>
      <c r="L56" s="60"/>
      <c r="M56" s="60"/>
      <c r="N56" s="60"/>
      <c r="O56" s="60"/>
      <c r="P56" s="60"/>
      <c r="Q56" s="60"/>
      <c r="R56" s="60"/>
      <c r="S56" s="60"/>
      <c r="T56" s="60"/>
      <c r="U56" s="60"/>
      <c r="V56" s="60"/>
      <c r="W56" s="60"/>
      <c r="X56" s="60"/>
      <c r="Y56" s="61"/>
      <c r="Z56" s="53" t="s">
        <v>8</v>
      </c>
      <c r="AA56" s="53"/>
      <c r="AB56" s="53"/>
      <c r="AC56" s="53"/>
      <c r="AD56" s="53"/>
      <c r="AE56" s="53" t="s">
        <v>7</v>
      </c>
      <c r="AF56" s="53"/>
      <c r="AG56" s="53"/>
      <c r="AH56" s="53"/>
      <c r="AI56" s="53"/>
      <c r="AJ56" s="53"/>
      <c r="AK56" s="53"/>
      <c r="AL56" s="53"/>
      <c r="AM56" s="53"/>
      <c r="AN56" s="53"/>
      <c r="AO56" s="59" t="s">
        <v>47</v>
      </c>
      <c r="AP56" s="60"/>
      <c r="AQ56" s="60"/>
      <c r="AR56" s="60"/>
      <c r="AS56" s="60"/>
      <c r="AT56" s="60"/>
      <c r="AU56" s="60"/>
      <c r="AV56" s="61"/>
      <c r="AW56" s="59" t="s">
        <v>48</v>
      </c>
      <c r="AX56" s="60"/>
      <c r="AY56" s="60"/>
      <c r="AZ56" s="60"/>
      <c r="BA56" s="60"/>
      <c r="BB56" s="60"/>
      <c r="BC56" s="60"/>
      <c r="BD56" s="61"/>
      <c r="BE56" s="59" t="s">
        <v>45</v>
      </c>
      <c r="BF56" s="60"/>
      <c r="BG56" s="60"/>
      <c r="BH56" s="60"/>
      <c r="BI56" s="60"/>
      <c r="BJ56" s="60"/>
      <c r="BK56" s="60"/>
      <c r="BL56" s="61"/>
    </row>
    <row r="57" spans="1:79" ht="15.75" customHeight="1" x14ac:dyDescent="0.2">
      <c r="A57" s="53">
        <v>1</v>
      </c>
      <c r="B57" s="53"/>
      <c r="C57" s="53"/>
      <c r="D57" s="53"/>
      <c r="E57" s="53"/>
      <c r="F57" s="53"/>
      <c r="G57" s="59">
        <v>2</v>
      </c>
      <c r="H57" s="60"/>
      <c r="I57" s="60"/>
      <c r="J57" s="60"/>
      <c r="K57" s="60"/>
      <c r="L57" s="60"/>
      <c r="M57" s="60"/>
      <c r="N57" s="60"/>
      <c r="O57" s="60"/>
      <c r="P57" s="60"/>
      <c r="Q57" s="60"/>
      <c r="R57" s="60"/>
      <c r="S57" s="60"/>
      <c r="T57" s="60"/>
      <c r="U57" s="60"/>
      <c r="V57" s="60"/>
      <c r="W57" s="60"/>
      <c r="X57" s="60"/>
      <c r="Y57" s="61"/>
      <c r="Z57" s="53">
        <v>3</v>
      </c>
      <c r="AA57" s="53"/>
      <c r="AB57" s="53"/>
      <c r="AC57" s="53"/>
      <c r="AD57" s="53"/>
      <c r="AE57" s="53">
        <v>4</v>
      </c>
      <c r="AF57" s="53"/>
      <c r="AG57" s="53"/>
      <c r="AH57" s="53"/>
      <c r="AI57" s="53"/>
      <c r="AJ57" s="53"/>
      <c r="AK57" s="53"/>
      <c r="AL57" s="53"/>
      <c r="AM57" s="53"/>
      <c r="AN57" s="53"/>
      <c r="AO57" s="53">
        <v>5</v>
      </c>
      <c r="AP57" s="53"/>
      <c r="AQ57" s="53"/>
      <c r="AR57" s="53"/>
      <c r="AS57" s="53"/>
      <c r="AT57" s="53"/>
      <c r="AU57" s="53"/>
      <c r="AV57" s="53"/>
      <c r="AW57" s="53">
        <v>6</v>
      </c>
      <c r="AX57" s="53"/>
      <c r="AY57" s="53"/>
      <c r="AZ57" s="53"/>
      <c r="BA57" s="53"/>
      <c r="BB57" s="53"/>
      <c r="BC57" s="53"/>
      <c r="BD57" s="53"/>
      <c r="BE57" s="53">
        <v>7</v>
      </c>
      <c r="BF57" s="53"/>
      <c r="BG57" s="53"/>
      <c r="BH57" s="53"/>
      <c r="BI57" s="53"/>
      <c r="BJ57" s="53"/>
      <c r="BK57" s="53"/>
      <c r="BL57" s="53"/>
    </row>
    <row r="58" spans="1:79" ht="12.75" hidden="1" customHeight="1" x14ac:dyDescent="0.2">
      <c r="A58" s="30" t="s">
        <v>55</v>
      </c>
      <c r="B58" s="30"/>
      <c r="C58" s="30"/>
      <c r="D58" s="30"/>
      <c r="E58" s="30"/>
      <c r="F58" s="30"/>
      <c r="G58" s="54" t="s">
        <v>15</v>
      </c>
      <c r="H58" s="55"/>
      <c r="I58" s="55"/>
      <c r="J58" s="55"/>
      <c r="K58" s="55"/>
      <c r="L58" s="55"/>
      <c r="M58" s="55"/>
      <c r="N58" s="55"/>
      <c r="O58" s="55"/>
      <c r="P58" s="55"/>
      <c r="Q58" s="55"/>
      <c r="R58" s="55"/>
      <c r="S58" s="55"/>
      <c r="T58" s="55"/>
      <c r="U58" s="55"/>
      <c r="V58" s="55"/>
      <c r="W58" s="55"/>
      <c r="X58" s="55"/>
      <c r="Y58" s="56"/>
      <c r="Z58" s="30" t="s">
        <v>27</v>
      </c>
      <c r="AA58" s="30"/>
      <c r="AB58" s="30"/>
      <c r="AC58" s="30"/>
      <c r="AD58" s="30"/>
      <c r="AE58" s="78" t="s">
        <v>53</v>
      </c>
      <c r="AF58" s="78"/>
      <c r="AG58" s="78"/>
      <c r="AH58" s="78"/>
      <c r="AI58" s="78"/>
      <c r="AJ58" s="78"/>
      <c r="AK58" s="78"/>
      <c r="AL58" s="78"/>
      <c r="AM58" s="78"/>
      <c r="AN58" s="54"/>
      <c r="AO58" s="76" t="s">
        <v>16</v>
      </c>
      <c r="AP58" s="76"/>
      <c r="AQ58" s="76"/>
      <c r="AR58" s="76"/>
      <c r="AS58" s="76"/>
      <c r="AT58" s="76"/>
      <c r="AU58" s="76"/>
      <c r="AV58" s="76"/>
      <c r="AW58" s="76" t="s">
        <v>52</v>
      </c>
      <c r="AX58" s="76"/>
      <c r="AY58" s="76"/>
      <c r="AZ58" s="76"/>
      <c r="BA58" s="76"/>
      <c r="BB58" s="76"/>
      <c r="BC58" s="76"/>
      <c r="BD58" s="76"/>
      <c r="BE58" s="76" t="s">
        <v>18</v>
      </c>
      <c r="BF58" s="76"/>
      <c r="BG58" s="76"/>
      <c r="BH58" s="76"/>
      <c r="BI58" s="76"/>
      <c r="BJ58" s="76"/>
      <c r="BK58" s="76"/>
      <c r="BL58" s="76"/>
      <c r="CA58" s="1" t="s">
        <v>25</v>
      </c>
    </row>
    <row r="59" spans="1:79" ht="12.75" customHeight="1" x14ac:dyDescent="0.2">
      <c r="A59" s="30"/>
      <c r="B59" s="30"/>
      <c r="C59" s="30"/>
      <c r="D59" s="30"/>
      <c r="E59" s="30"/>
      <c r="F59" s="30"/>
      <c r="G59" s="83"/>
      <c r="H59" s="84"/>
      <c r="I59" s="84"/>
      <c r="J59" s="84"/>
      <c r="K59" s="84"/>
      <c r="L59" s="84"/>
      <c r="M59" s="84"/>
      <c r="N59" s="84"/>
      <c r="O59" s="84"/>
      <c r="P59" s="84"/>
      <c r="Q59" s="84"/>
      <c r="R59" s="84"/>
      <c r="S59" s="84"/>
      <c r="T59" s="84"/>
      <c r="U59" s="84"/>
      <c r="V59" s="84"/>
      <c r="W59" s="84"/>
      <c r="X59" s="84"/>
      <c r="Y59" s="85"/>
      <c r="Z59" s="31"/>
      <c r="AA59" s="31"/>
      <c r="AB59" s="31"/>
      <c r="AC59" s="31"/>
      <c r="AD59" s="31"/>
      <c r="AE59" s="32"/>
      <c r="AF59" s="32"/>
      <c r="AG59" s="32"/>
      <c r="AH59" s="32"/>
      <c r="AI59" s="32"/>
      <c r="AJ59" s="32"/>
      <c r="AK59" s="32"/>
      <c r="AL59" s="32"/>
      <c r="AM59" s="32"/>
      <c r="AN59" s="27"/>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CA59" s="1" t="s">
        <v>26</v>
      </c>
    </row>
    <row r="60" spans="1:79" x14ac:dyDescent="0.2">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row>
    <row r="62" spans="1:79" ht="16.5" customHeight="1" x14ac:dyDescent="0.2">
      <c r="A62" s="79" t="s">
        <v>68</v>
      </c>
      <c r="B62" s="80"/>
      <c r="C62" s="80"/>
      <c r="D62" s="80"/>
      <c r="E62" s="80"/>
      <c r="F62" s="80"/>
      <c r="G62" s="80"/>
      <c r="H62" s="80"/>
      <c r="I62" s="80"/>
      <c r="J62" s="80"/>
      <c r="K62" s="80"/>
      <c r="L62" s="80"/>
      <c r="M62" s="80"/>
      <c r="N62" s="80"/>
      <c r="O62" s="80"/>
      <c r="P62" s="80"/>
      <c r="Q62" s="80"/>
      <c r="R62" s="80"/>
      <c r="S62" s="80"/>
      <c r="T62" s="80"/>
      <c r="U62" s="80"/>
      <c r="V62" s="80"/>
      <c r="W62" s="81"/>
      <c r="X62" s="81"/>
      <c r="Y62" s="81"/>
      <c r="Z62" s="81"/>
      <c r="AA62" s="81"/>
      <c r="AB62" s="81"/>
      <c r="AC62" s="81"/>
      <c r="AD62" s="81"/>
      <c r="AE62" s="81"/>
      <c r="AF62" s="81"/>
      <c r="AG62" s="81"/>
      <c r="AH62" s="81"/>
      <c r="AI62" s="81"/>
      <c r="AJ62" s="81"/>
      <c r="AK62" s="81"/>
      <c r="AL62" s="81"/>
      <c r="AM62" s="81"/>
      <c r="AN62" s="6"/>
      <c r="AO62" s="41" t="s">
        <v>70</v>
      </c>
      <c r="AP62" s="24"/>
      <c r="AQ62" s="24"/>
      <c r="AR62" s="24"/>
      <c r="AS62" s="24"/>
      <c r="AT62" s="24"/>
      <c r="AU62" s="24"/>
      <c r="AV62" s="24"/>
      <c r="AW62" s="24"/>
      <c r="AX62" s="24"/>
      <c r="AY62" s="24"/>
      <c r="AZ62" s="24"/>
      <c r="BA62" s="24"/>
      <c r="BB62" s="24"/>
      <c r="BC62" s="24"/>
      <c r="BD62" s="24"/>
      <c r="BE62" s="24"/>
      <c r="BF62" s="24"/>
      <c r="BG62" s="24"/>
    </row>
    <row r="63" spans="1:79" x14ac:dyDescent="0.2">
      <c r="W63" s="82" t="s">
        <v>12</v>
      </c>
      <c r="X63" s="82"/>
      <c r="Y63" s="82"/>
      <c r="Z63" s="82"/>
      <c r="AA63" s="82"/>
      <c r="AB63" s="82"/>
      <c r="AC63" s="82"/>
      <c r="AD63" s="82"/>
      <c r="AE63" s="82"/>
      <c r="AF63" s="82"/>
      <c r="AG63" s="82"/>
      <c r="AH63" s="82"/>
      <c r="AI63" s="82"/>
      <c r="AJ63" s="82"/>
      <c r="AK63" s="82"/>
      <c r="AL63" s="82"/>
      <c r="AM63" s="82"/>
      <c r="AO63" s="82" t="s">
        <v>13</v>
      </c>
      <c r="AP63" s="82"/>
      <c r="AQ63" s="82"/>
      <c r="AR63" s="82"/>
      <c r="AS63" s="82"/>
      <c r="AT63" s="82"/>
      <c r="AU63" s="82"/>
      <c r="AV63" s="82"/>
      <c r="AW63" s="82"/>
      <c r="AX63" s="82"/>
      <c r="AY63" s="82"/>
      <c r="AZ63" s="82"/>
      <c r="BA63" s="82"/>
      <c r="BB63" s="82"/>
      <c r="BC63" s="82"/>
      <c r="BD63" s="82"/>
      <c r="BE63" s="82"/>
      <c r="BF63" s="82"/>
      <c r="BG63" s="82"/>
    </row>
    <row r="64" spans="1:79" ht="15.75" customHeight="1" x14ac:dyDescent="0.2">
      <c r="A64" s="40" t="s">
        <v>9</v>
      </c>
      <c r="B64" s="40"/>
      <c r="C64" s="40"/>
      <c r="D64" s="40"/>
      <c r="E64" s="40"/>
      <c r="F64" s="40"/>
    </row>
    <row r="66" spans="1:59" ht="15.75" customHeight="1" x14ac:dyDescent="0.2">
      <c r="A66" s="79" t="s">
        <v>69</v>
      </c>
      <c r="B66" s="80"/>
      <c r="C66" s="80"/>
      <c r="D66" s="80"/>
      <c r="E66" s="80"/>
      <c r="F66" s="80"/>
      <c r="G66" s="80"/>
      <c r="H66" s="80"/>
      <c r="I66" s="80"/>
      <c r="J66" s="80"/>
      <c r="K66" s="80"/>
      <c r="L66" s="80"/>
      <c r="M66" s="80"/>
      <c r="N66" s="80"/>
      <c r="O66" s="80"/>
      <c r="P66" s="80"/>
      <c r="Q66" s="80"/>
      <c r="R66" s="80"/>
      <c r="S66" s="80"/>
      <c r="T66" s="80"/>
      <c r="U66" s="80"/>
      <c r="V66" s="80"/>
      <c r="W66" s="81"/>
      <c r="X66" s="81"/>
      <c r="Y66" s="81"/>
      <c r="Z66" s="81"/>
      <c r="AA66" s="81"/>
      <c r="AB66" s="81"/>
      <c r="AC66" s="81"/>
      <c r="AD66" s="81"/>
      <c r="AE66" s="81"/>
      <c r="AF66" s="81"/>
      <c r="AG66" s="81"/>
      <c r="AH66" s="81"/>
      <c r="AI66" s="81"/>
      <c r="AJ66" s="81"/>
      <c r="AK66" s="81"/>
      <c r="AL66" s="81"/>
      <c r="AM66" s="81"/>
      <c r="AN66" s="6"/>
      <c r="AO66" s="41" t="s">
        <v>71</v>
      </c>
      <c r="AP66" s="24"/>
      <c r="AQ66" s="24"/>
      <c r="AR66" s="24"/>
      <c r="AS66" s="24"/>
      <c r="AT66" s="24"/>
      <c r="AU66" s="24"/>
      <c r="AV66" s="24"/>
      <c r="AW66" s="24"/>
      <c r="AX66" s="24"/>
      <c r="AY66" s="24"/>
      <c r="AZ66" s="24"/>
      <c r="BA66" s="24"/>
      <c r="BB66" s="24"/>
      <c r="BC66" s="24"/>
      <c r="BD66" s="24"/>
      <c r="BE66" s="24"/>
      <c r="BF66" s="24"/>
      <c r="BG66" s="24"/>
    </row>
    <row r="67" spans="1:59" x14ac:dyDescent="0.2">
      <c r="W67" s="82" t="s">
        <v>12</v>
      </c>
      <c r="X67" s="82"/>
      <c r="Y67" s="82"/>
      <c r="Z67" s="82"/>
      <c r="AA67" s="82"/>
      <c r="AB67" s="82"/>
      <c r="AC67" s="82"/>
      <c r="AD67" s="82"/>
      <c r="AE67" s="82"/>
      <c r="AF67" s="82"/>
      <c r="AG67" s="82"/>
      <c r="AH67" s="82"/>
      <c r="AI67" s="82"/>
      <c r="AJ67" s="82"/>
      <c r="AK67" s="82"/>
      <c r="AL67" s="82"/>
      <c r="AM67" s="82"/>
      <c r="AO67" s="82" t="s">
        <v>13</v>
      </c>
      <c r="AP67" s="82"/>
      <c r="AQ67" s="82"/>
      <c r="AR67" s="82"/>
      <c r="AS67" s="82"/>
      <c r="AT67" s="82"/>
      <c r="AU67" s="82"/>
      <c r="AV67" s="82"/>
      <c r="AW67" s="82"/>
      <c r="AX67" s="82"/>
      <c r="AY67" s="82"/>
      <c r="AZ67" s="82"/>
      <c r="BA67" s="82"/>
      <c r="BB67" s="82"/>
      <c r="BC67" s="82"/>
      <c r="BD67" s="82"/>
      <c r="BE67" s="82"/>
      <c r="BF67" s="82"/>
      <c r="BG67" s="82"/>
    </row>
  </sheetData>
  <mergeCells count="134">
    <mergeCell ref="A66:V66"/>
    <mergeCell ref="W66:AM66"/>
    <mergeCell ref="AO66:BG66"/>
    <mergeCell ref="W67:AM67"/>
    <mergeCell ref="AO67:BG67"/>
    <mergeCell ref="A62:V62"/>
    <mergeCell ref="W62:AM62"/>
    <mergeCell ref="AO62:BG62"/>
    <mergeCell ref="W63:AM63"/>
    <mergeCell ref="AO63:BG63"/>
    <mergeCell ref="A64:F64"/>
    <mergeCell ref="A57:F57"/>
    <mergeCell ref="G57:Y57"/>
    <mergeCell ref="Z57:AD57"/>
    <mergeCell ref="AE57:AN57"/>
    <mergeCell ref="AO57:AV57"/>
    <mergeCell ref="AW57:BD57"/>
    <mergeCell ref="BE57:BL57"/>
    <mergeCell ref="BE58:BL58"/>
    <mergeCell ref="A59:F59"/>
    <mergeCell ref="G59:Y59"/>
    <mergeCell ref="Z59:AD59"/>
    <mergeCell ref="AE59:AN59"/>
    <mergeCell ref="AO59:AV59"/>
    <mergeCell ref="AW59:BD59"/>
    <mergeCell ref="BE59:BL59"/>
    <mergeCell ref="A58:F58"/>
    <mergeCell ref="G58:Y58"/>
    <mergeCell ref="Z58:AD58"/>
    <mergeCell ref="AE58:AN58"/>
    <mergeCell ref="AO58:AV58"/>
    <mergeCell ref="AW58:BD58"/>
    <mergeCell ref="A53:X53"/>
    <mergeCell ref="Y53:AF53"/>
    <mergeCell ref="AG53:AN53"/>
    <mergeCell ref="AO53:AV53"/>
    <mergeCell ref="A55:BL55"/>
    <mergeCell ref="A56:F56"/>
    <mergeCell ref="G56:Y56"/>
    <mergeCell ref="Z56:AD56"/>
    <mergeCell ref="AE56:AN56"/>
    <mergeCell ref="AO56:AV56"/>
    <mergeCell ref="AW56:BD56"/>
    <mergeCell ref="BE56:BL56"/>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45:C45"/>
    <mergeCell ref="D45:AB45"/>
    <mergeCell ref="AC45:AJ45"/>
    <mergeCell ref="AK45:AR45"/>
    <mergeCell ref="AS45:AZ45"/>
    <mergeCell ref="BA45:BH45"/>
    <mergeCell ref="A44:C44"/>
    <mergeCell ref="D44:AB44"/>
    <mergeCell ref="AC44:AJ44"/>
    <mergeCell ref="AK44:AR44"/>
    <mergeCell ref="AS44:AZ44"/>
    <mergeCell ref="BA44:BH44"/>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33:BL33"/>
    <mergeCell ref="A34:F34"/>
    <mergeCell ref="G34:BL34"/>
    <mergeCell ref="A35:F35"/>
    <mergeCell ref="G35:BL35"/>
    <mergeCell ref="A36:F36"/>
    <mergeCell ref="G36:BL36"/>
    <mergeCell ref="A26:H26"/>
    <mergeCell ref="I26:S26"/>
    <mergeCell ref="T26:W26"/>
    <mergeCell ref="A28:BL28"/>
    <mergeCell ref="A29:BL29"/>
    <mergeCell ref="A31:K31"/>
    <mergeCell ref="L31:BL31"/>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D17:J17"/>
    <mergeCell ref="L17:BL17"/>
    <mergeCell ref="A19:B19"/>
    <mergeCell ref="D19:J19"/>
    <mergeCell ref="L19:BL19"/>
    <mergeCell ref="AO7:BF7"/>
    <mergeCell ref="AO8:BF8"/>
    <mergeCell ref="AO9:BF9"/>
    <mergeCell ref="AO10:BF10"/>
    <mergeCell ref="A13:BL13"/>
    <mergeCell ref="A14:BL14"/>
    <mergeCell ref="AO1:BL1"/>
    <mergeCell ref="AO2:BL2"/>
    <mergeCell ref="AO3:BL3"/>
    <mergeCell ref="AO4:BL4"/>
    <mergeCell ref="AO5:BL5"/>
    <mergeCell ref="AO6:BF6"/>
    <mergeCell ref="A16:B16"/>
    <mergeCell ref="D16:J16"/>
    <mergeCell ref="L16:BL16"/>
  </mergeCells>
  <conditionalFormatting sqref="G59:L59">
    <cfRule type="cellIs" dxfId="97" priority="2" stopIfTrue="1" operator="equal">
      <formula>$G58</formula>
    </cfRule>
  </conditionalFormatting>
  <conditionalFormatting sqref="D45:I45">
    <cfRule type="cellIs" dxfId="96" priority="3"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0"/>
  <sheetViews>
    <sheetView zoomScaleNormal="100" zoomScaleSheetLayoutView="100" workbookViewId="0">
      <selection activeCell="AF64" sqref="AF64"/>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21" t="s">
        <v>54</v>
      </c>
      <c r="AP1" s="21"/>
      <c r="AQ1" s="21"/>
      <c r="AR1" s="21"/>
      <c r="AS1" s="21"/>
      <c r="AT1" s="21"/>
      <c r="AU1" s="21"/>
      <c r="AV1" s="21"/>
      <c r="AW1" s="21"/>
      <c r="AX1" s="21"/>
      <c r="AY1" s="21"/>
      <c r="AZ1" s="21"/>
      <c r="BA1" s="21"/>
      <c r="BB1" s="21"/>
      <c r="BC1" s="21"/>
      <c r="BD1" s="21"/>
      <c r="BE1" s="21"/>
      <c r="BF1" s="21"/>
      <c r="BG1" s="21"/>
      <c r="BH1" s="21"/>
      <c r="BI1" s="21"/>
      <c r="BJ1" s="21"/>
      <c r="BK1" s="21"/>
      <c r="BL1" s="21"/>
    </row>
    <row r="2" spans="1:65" ht="15.95" customHeight="1" x14ac:dyDescent="0.2">
      <c r="AO2" s="22" t="s">
        <v>0</v>
      </c>
      <c r="AP2" s="22"/>
      <c r="AQ2" s="22"/>
      <c r="AR2" s="22"/>
      <c r="AS2" s="22"/>
      <c r="AT2" s="22"/>
      <c r="AU2" s="22"/>
      <c r="AV2" s="22"/>
      <c r="AW2" s="22"/>
      <c r="AX2" s="22"/>
      <c r="AY2" s="22"/>
      <c r="AZ2" s="22"/>
      <c r="BA2" s="22"/>
      <c r="BB2" s="22"/>
      <c r="BC2" s="22"/>
      <c r="BD2" s="22"/>
      <c r="BE2" s="22"/>
      <c r="BF2" s="22"/>
      <c r="BG2" s="22"/>
      <c r="BH2" s="22"/>
      <c r="BI2" s="22"/>
      <c r="BJ2" s="22"/>
      <c r="BK2" s="22"/>
      <c r="BL2" s="22"/>
    </row>
    <row r="3" spans="1:65" ht="15" customHeight="1" x14ac:dyDescent="0.2">
      <c r="AO3" s="22" t="s">
        <v>1</v>
      </c>
      <c r="AP3" s="22"/>
      <c r="AQ3" s="22"/>
      <c r="AR3" s="22"/>
      <c r="AS3" s="22"/>
      <c r="AT3" s="22"/>
      <c r="AU3" s="22"/>
      <c r="AV3" s="22"/>
      <c r="AW3" s="22"/>
      <c r="AX3" s="22"/>
      <c r="AY3" s="22"/>
      <c r="AZ3" s="22"/>
      <c r="BA3" s="22"/>
      <c r="BB3" s="22"/>
      <c r="BC3" s="22"/>
      <c r="BD3" s="22"/>
      <c r="BE3" s="22"/>
      <c r="BF3" s="22"/>
      <c r="BG3" s="22"/>
      <c r="BH3" s="22"/>
      <c r="BI3" s="22"/>
      <c r="BJ3" s="22"/>
      <c r="BK3" s="22"/>
      <c r="BL3" s="22"/>
    </row>
    <row r="4" spans="1:65" ht="18.75" customHeight="1" x14ac:dyDescent="0.2">
      <c r="AO4" s="23" t="str">
        <f>КПК0117680!AO4</f>
        <v>Сватівська міська рада Луганської області</v>
      </c>
      <c r="AP4" s="24"/>
      <c r="AQ4" s="24"/>
      <c r="AR4" s="24"/>
      <c r="AS4" s="24"/>
      <c r="AT4" s="24"/>
      <c r="AU4" s="24"/>
      <c r="AV4" s="24"/>
      <c r="AW4" s="24"/>
      <c r="AX4" s="24"/>
      <c r="AY4" s="24"/>
      <c r="AZ4" s="24"/>
      <c r="BA4" s="24"/>
      <c r="BB4" s="24"/>
      <c r="BC4" s="24"/>
      <c r="BD4" s="24"/>
      <c r="BE4" s="24"/>
      <c r="BF4" s="24"/>
      <c r="BG4" s="24"/>
      <c r="BH4" s="24"/>
      <c r="BI4" s="24"/>
      <c r="BJ4" s="24"/>
      <c r="BK4" s="24"/>
      <c r="BL4" s="24"/>
    </row>
    <row r="5" spans="1:65" x14ac:dyDescent="0.2">
      <c r="AO5" s="25" t="s">
        <v>28</v>
      </c>
      <c r="AP5" s="25"/>
      <c r="AQ5" s="25"/>
      <c r="AR5" s="25"/>
      <c r="AS5" s="25"/>
      <c r="AT5" s="25"/>
      <c r="AU5" s="25"/>
      <c r="AV5" s="25"/>
      <c r="AW5" s="25"/>
      <c r="AX5" s="25"/>
      <c r="AY5" s="25"/>
      <c r="AZ5" s="25"/>
      <c r="BA5" s="25"/>
      <c r="BB5" s="25"/>
      <c r="BC5" s="25"/>
      <c r="BD5" s="25"/>
      <c r="BE5" s="25"/>
      <c r="BF5" s="25"/>
      <c r="BG5" s="25"/>
      <c r="BH5" s="25"/>
      <c r="BI5" s="25"/>
      <c r="BJ5" s="25"/>
      <c r="BK5" s="25"/>
      <c r="BL5" s="25"/>
    </row>
    <row r="6" spans="1:65" ht="4.5" customHeight="1" x14ac:dyDescent="0.2">
      <c r="AO6" s="26"/>
      <c r="AP6" s="26"/>
      <c r="AQ6" s="26"/>
      <c r="AR6" s="26"/>
      <c r="AS6" s="26"/>
      <c r="AT6" s="26"/>
      <c r="AU6" s="26"/>
      <c r="AV6" s="26"/>
      <c r="AW6" s="26"/>
      <c r="AX6" s="26"/>
      <c r="AY6" s="26"/>
      <c r="AZ6" s="26"/>
      <c r="BA6" s="26"/>
      <c r="BB6" s="26"/>
      <c r="BC6" s="26"/>
      <c r="BD6" s="26"/>
      <c r="BE6" s="26"/>
      <c r="BF6" s="26"/>
    </row>
    <row r="7" spans="1:65" ht="17.25" customHeight="1" x14ac:dyDescent="0.2">
      <c r="AO7" s="22" t="str">
        <f>КПК0117680!AO7</f>
        <v>Розпорядження міського голови</v>
      </c>
      <c r="AP7" s="22"/>
      <c r="AQ7" s="22"/>
      <c r="AR7" s="22"/>
      <c r="AS7" s="22"/>
      <c r="AT7" s="22"/>
      <c r="AU7" s="22"/>
      <c r="AV7" s="22"/>
      <c r="AW7" s="22"/>
      <c r="AX7" s="22"/>
      <c r="AY7" s="22"/>
      <c r="AZ7" s="22"/>
      <c r="BA7" s="22"/>
      <c r="BB7" s="22"/>
      <c r="BC7" s="22"/>
      <c r="BD7" s="22"/>
      <c r="BE7" s="22"/>
      <c r="BF7" s="22"/>
      <c r="BM7" s="2"/>
    </row>
    <row r="8" spans="1:65" ht="21.95" customHeight="1" x14ac:dyDescent="0.2">
      <c r="AO8" s="41" t="s">
        <v>67</v>
      </c>
      <c r="AP8" s="24"/>
      <c r="AQ8" s="24"/>
      <c r="AR8" s="24"/>
      <c r="AS8" s="24"/>
      <c r="AT8" s="24"/>
      <c r="AU8" s="24"/>
      <c r="AV8" s="24"/>
      <c r="AW8" s="24"/>
      <c r="AX8" s="24"/>
      <c r="AY8" s="24"/>
      <c r="AZ8" s="24"/>
      <c r="BA8" s="24"/>
      <c r="BB8" s="24"/>
      <c r="BC8" s="24"/>
      <c r="BD8" s="24"/>
      <c r="BE8" s="24"/>
      <c r="BF8" s="24"/>
    </row>
    <row r="9" spans="1:65" ht="15.95" customHeight="1" x14ac:dyDescent="0.2">
      <c r="AO9" s="26" t="s">
        <v>2</v>
      </c>
      <c r="AP9" s="26"/>
      <c r="AQ9" s="26"/>
      <c r="AR9" s="26"/>
      <c r="AS9" s="26"/>
      <c r="AT9" s="26"/>
      <c r="AU9" s="26"/>
      <c r="AV9" s="26"/>
      <c r="AW9" s="26"/>
      <c r="AX9" s="26"/>
      <c r="AY9" s="26"/>
      <c r="AZ9" s="26"/>
      <c r="BA9" s="26"/>
      <c r="BB9" s="26"/>
      <c r="BC9" s="26"/>
      <c r="BD9" s="26"/>
      <c r="BE9" s="26"/>
      <c r="BF9" s="26"/>
    </row>
    <row r="10" spans="1:65" ht="15.95" customHeight="1" x14ac:dyDescent="0.2">
      <c r="AO10" s="42" t="str">
        <f>КПК0117680!AO10</f>
        <v>від 25 січня 2019 року  № 20</v>
      </c>
      <c r="AP10" s="42"/>
      <c r="AQ10" s="42"/>
      <c r="AR10" s="42"/>
      <c r="AS10" s="42"/>
      <c r="AT10" s="42"/>
      <c r="AU10" s="42"/>
      <c r="AV10" s="42"/>
      <c r="AW10" s="42"/>
      <c r="AX10" s="42"/>
      <c r="AY10" s="42"/>
      <c r="AZ10" s="42"/>
      <c r="BA10" s="42"/>
      <c r="BB10" s="42"/>
      <c r="BC10" s="42"/>
      <c r="BD10" s="42"/>
      <c r="BE10" s="42"/>
      <c r="BF10" s="42"/>
    </row>
    <row r="13" spans="1:65" ht="15.75" customHeight="1" x14ac:dyDescent="0.2">
      <c r="A13" s="43" t="s">
        <v>29</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row>
    <row r="14" spans="1:65" ht="15.75" customHeight="1" x14ac:dyDescent="0.2">
      <c r="A14" s="43" t="s">
        <v>73</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35">
        <v>1</v>
      </c>
      <c r="B16" s="35"/>
      <c r="C16" s="16"/>
      <c r="D16" s="36" t="s">
        <v>66</v>
      </c>
      <c r="E16" s="37"/>
      <c r="F16" s="37"/>
      <c r="G16" s="37"/>
      <c r="H16" s="37"/>
      <c r="I16" s="37"/>
      <c r="J16" s="37"/>
      <c r="K16" s="16"/>
      <c r="L16" s="38" t="str">
        <f>КПК0117680!L16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row>
    <row r="17" spans="1:64" ht="15.95" customHeight="1" x14ac:dyDescent="0.2">
      <c r="A17" s="9"/>
      <c r="B17" s="9"/>
      <c r="C17" s="9"/>
      <c r="D17" s="39" t="s">
        <v>30</v>
      </c>
      <c r="E17" s="39"/>
      <c r="F17" s="39"/>
      <c r="G17" s="39"/>
      <c r="H17" s="39"/>
      <c r="I17" s="39"/>
      <c r="J17" s="39"/>
      <c r="K17" s="9"/>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35" t="s">
        <v>10</v>
      </c>
      <c r="B19" s="35"/>
      <c r="C19" s="16"/>
      <c r="D19" s="36" t="s">
        <v>76</v>
      </c>
      <c r="E19" s="37"/>
      <c r="F19" s="37"/>
      <c r="G19" s="37"/>
      <c r="H19" s="37"/>
      <c r="I19" s="37"/>
      <c r="J19" s="37"/>
      <c r="K19" s="16"/>
      <c r="L19" s="38"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row>
    <row r="20" spans="1:64" ht="15.95" customHeight="1" x14ac:dyDescent="0.2">
      <c r="A20" s="9"/>
      <c r="B20" s="9"/>
      <c r="C20" s="9"/>
      <c r="D20" s="39" t="s">
        <v>30</v>
      </c>
      <c r="E20" s="39"/>
      <c r="F20" s="39"/>
      <c r="G20" s="39"/>
      <c r="H20" s="39"/>
      <c r="I20" s="39"/>
      <c r="J20" s="39"/>
      <c r="K20" s="9"/>
      <c r="L20" s="40" t="s">
        <v>4</v>
      </c>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17.25" customHeight="1" x14ac:dyDescent="0.2">
      <c r="A22" s="35">
        <v>3</v>
      </c>
      <c r="B22" s="35"/>
      <c r="C22" s="16"/>
      <c r="D22" s="36" t="s">
        <v>122</v>
      </c>
      <c r="E22" s="37"/>
      <c r="F22" s="37"/>
      <c r="G22" s="37"/>
      <c r="H22" s="37"/>
      <c r="I22" s="37"/>
      <c r="J22" s="37"/>
      <c r="K22" s="16"/>
      <c r="L22" s="36" t="s">
        <v>124</v>
      </c>
      <c r="M22" s="37"/>
      <c r="N22" s="37"/>
      <c r="O22" s="37"/>
      <c r="P22" s="37"/>
      <c r="Q22" s="37"/>
      <c r="R22" s="37"/>
      <c r="S22" s="37"/>
      <c r="T22" s="37"/>
      <c r="U22" s="37"/>
      <c r="V22" s="37"/>
      <c r="W22" s="37"/>
      <c r="X22" s="37"/>
      <c r="Y22" s="37"/>
      <c r="Z22" s="37"/>
      <c r="AA22" s="37"/>
      <c r="AB22" s="37"/>
      <c r="AC22" s="38" t="s">
        <v>123</v>
      </c>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row>
    <row r="23" spans="1:64" ht="20.100000000000001" customHeight="1" x14ac:dyDescent="0.2">
      <c r="A23" s="9"/>
      <c r="B23" s="9"/>
      <c r="C23" s="9"/>
      <c r="D23" s="44" t="s">
        <v>30</v>
      </c>
      <c r="E23" s="44"/>
      <c r="F23" s="44"/>
      <c r="G23" s="44"/>
      <c r="H23" s="44"/>
      <c r="I23" s="44"/>
      <c r="J23" s="44"/>
      <c r="K23" s="9"/>
      <c r="L23" s="40" t="s">
        <v>31</v>
      </c>
      <c r="M23" s="40"/>
      <c r="N23" s="40"/>
      <c r="O23" s="40"/>
      <c r="P23" s="40"/>
      <c r="Q23" s="40"/>
      <c r="R23" s="40"/>
      <c r="S23" s="40"/>
      <c r="T23" s="40"/>
      <c r="U23" s="40"/>
      <c r="V23" s="40"/>
      <c r="W23" s="40"/>
      <c r="X23" s="40"/>
      <c r="Y23" s="40"/>
      <c r="Z23" s="40"/>
      <c r="AA23" s="40"/>
      <c r="AB23" s="40"/>
      <c r="AC23" s="40" t="s">
        <v>5</v>
      </c>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45" t="s">
        <v>6</v>
      </c>
      <c r="B25" s="45"/>
      <c r="C25" s="45"/>
      <c r="D25" s="45"/>
      <c r="E25" s="45"/>
      <c r="F25" s="45"/>
      <c r="G25" s="45"/>
      <c r="H25" s="45"/>
      <c r="I25" s="45"/>
      <c r="J25" s="45"/>
      <c r="K25" s="45"/>
      <c r="L25" s="45"/>
      <c r="M25" s="45"/>
      <c r="N25" s="45"/>
      <c r="O25" s="45"/>
      <c r="P25" s="45"/>
      <c r="Q25" s="45"/>
      <c r="R25" s="45"/>
      <c r="S25" s="45"/>
      <c r="T25" s="45"/>
      <c r="U25" s="46">
        <v>500000</v>
      </c>
      <c r="V25" s="46"/>
      <c r="W25" s="46"/>
      <c r="X25" s="46"/>
      <c r="Y25" s="46"/>
      <c r="Z25" s="46"/>
      <c r="AA25" s="46"/>
      <c r="AB25" s="46"/>
      <c r="AC25" s="46"/>
      <c r="AD25" s="46"/>
      <c r="AE25" s="47" t="s">
        <v>34</v>
      </c>
      <c r="AF25" s="47"/>
      <c r="AG25" s="47"/>
      <c r="AH25" s="47"/>
      <c r="AI25" s="47"/>
      <c r="AJ25" s="47"/>
      <c r="AK25" s="47"/>
      <c r="AL25" s="47"/>
      <c r="AM25" s="47"/>
      <c r="AN25" s="47"/>
      <c r="AO25" s="47"/>
      <c r="AP25" s="47"/>
      <c r="AQ25" s="47"/>
      <c r="AR25" s="47"/>
      <c r="AS25" s="46">
        <v>500000</v>
      </c>
      <c r="AT25" s="46"/>
      <c r="AU25" s="46"/>
      <c r="AV25" s="46"/>
      <c r="AW25" s="46"/>
      <c r="AX25" s="46"/>
      <c r="AY25" s="46"/>
      <c r="AZ25" s="46"/>
      <c r="BA25" s="46"/>
      <c r="BB25" s="46"/>
      <c r="BC25" s="4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46">
        <v>0</v>
      </c>
      <c r="J26" s="46"/>
      <c r="K26" s="46"/>
      <c r="L26" s="46"/>
      <c r="M26" s="46"/>
      <c r="N26" s="46"/>
      <c r="O26" s="46"/>
      <c r="P26" s="46"/>
      <c r="Q26" s="46"/>
      <c r="R26" s="46"/>
      <c r="S26" s="4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22" t="s">
        <v>35</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row>
    <row r="29" spans="1:64" ht="38.25" customHeight="1" x14ac:dyDescent="0.2">
      <c r="A29" s="57" t="str">
        <f>КПК0117680!A29</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48" t="s">
        <v>37</v>
      </c>
      <c r="B31" s="48"/>
      <c r="C31" s="48"/>
      <c r="D31" s="48"/>
      <c r="E31" s="48"/>
      <c r="F31" s="48"/>
      <c r="G31" s="48"/>
      <c r="H31" s="48"/>
      <c r="I31" s="48"/>
      <c r="J31" s="48"/>
      <c r="K31" s="48"/>
      <c r="L31" s="58" t="s">
        <v>121</v>
      </c>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27.75" customHeight="1" x14ac:dyDescent="0.2">
      <c r="A34" s="49" t="s">
        <v>46</v>
      </c>
      <c r="B34" s="49"/>
      <c r="C34" s="49"/>
      <c r="D34" s="49"/>
      <c r="E34" s="49"/>
      <c r="F34" s="49"/>
      <c r="G34" s="50" t="s">
        <v>39</v>
      </c>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2"/>
    </row>
    <row r="35" spans="1:79" ht="15.75" x14ac:dyDescent="0.2">
      <c r="A35" s="53">
        <v>1</v>
      </c>
      <c r="B35" s="53"/>
      <c r="C35" s="53"/>
      <c r="D35" s="53"/>
      <c r="E35" s="53"/>
      <c r="F35" s="53"/>
      <c r="G35" s="50">
        <v>2</v>
      </c>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2"/>
    </row>
    <row r="36" spans="1:79" ht="10.5" hidden="1" customHeight="1" x14ac:dyDescent="0.2">
      <c r="A36" s="30" t="s">
        <v>14</v>
      </c>
      <c r="B36" s="30"/>
      <c r="C36" s="30"/>
      <c r="D36" s="30"/>
      <c r="E36" s="30"/>
      <c r="F36" s="30"/>
      <c r="G36" s="54" t="s">
        <v>15</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19</v>
      </c>
    </row>
    <row r="37" spans="1:79" x14ac:dyDescent="0.2">
      <c r="A37" s="30">
        <v>1</v>
      </c>
      <c r="B37" s="30"/>
      <c r="C37" s="30"/>
      <c r="D37" s="30"/>
      <c r="E37" s="30"/>
      <c r="F37" s="30"/>
      <c r="G37" s="27" t="s">
        <v>137</v>
      </c>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9"/>
      <c r="CA37" s="1" t="s">
        <v>20</v>
      </c>
    </row>
    <row r="38" spans="1:79" x14ac:dyDescent="0.2">
      <c r="A38" s="3"/>
      <c r="B38" s="3"/>
      <c r="C38" s="3"/>
      <c r="D38" s="3"/>
      <c r="E38" s="3"/>
      <c r="F38" s="3"/>
      <c r="G38" s="3"/>
      <c r="H38" s="3"/>
      <c r="I38" s="3"/>
      <c r="J38" s="3"/>
      <c r="K38" s="3"/>
      <c r="L38" s="3"/>
      <c r="M38" s="3"/>
      <c r="N38" s="3"/>
      <c r="O38" s="3"/>
      <c r="P38" s="3"/>
      <c r="Q38" s="3"/>
      <c r="R38" s="3"/>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79" ht="15.75" customHeight="1" x14ac:dyDescent="0.2">
      <c r="A39" s="22" t="s">
        <v>40</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row r="40" spans="1:79" ht="15" customHeight="1" x14ac:dyDescent="0.2">
      <c r="A40" s="62" t="s">
        <v>72</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7"/>
      <c r="BJ40" s="7"/>
      <c r="BK40" s="7"/>
      <c r="BL40" s="7"/>
    </row>
    <row r="41" spans="1:79" ht="15.95" customHeight="1" x14ac:dyDescent="0.2">
      <c r="A41" s="53" t="s">
        <v>46</v>
      </c>
      <c r="B41" s="53"/>
      <c r="C41" s="53"/>
      <c r="D41" s="63" t="s">
        <v>43</v>
      </c>
      <c r="E41" s="44"/>
      <c r="F41" s="44"/>
      <c r="G41" s="44"/>
      <c r="H41" s="44"/>
      <c r="I41" s="44"/>
      <c r="J41" s="44"/>
      <c r="K41" s="44"/>
      <c r="L41" s="44"/>
      <c r="M41" s="44"/>
      <c r="N41" s="44"/>
      <c r="O41" s="44"/>
      <c r="P41" s="44"/>
      <c r="Q41" s="44"/>
      <c r="R41" s="44"/>
      <c r="S41" s="44"/>
      <c r="T41" s="44"/>
      <c r="U41" s="44"/>
      <c r="V41" s="44"/>
      <c r="W41" s="44"/>
      <c r="X41" s="44"/>
      <c r="Y41" s="44"/>
      <c r="Z41" s="44"/>
      <c r="AA41" s="44"/>
      <c r="AB41" s="64"/>
      <c r="AC41" s="53" t="s">
        <v>47</v>
      </c>
      <c r="AD41" s="53"/>
      <c r="AE41" s="53"/>
      <c r="AF41" s="53"/>
      <c r="AG41" s="53"/>
      <c r="AH41" s="53"/>
      <c r="AI41" s="53"/>
      <c r="AJ41" s="53"/>
      <c r="AK41" s="53" t="s">
        <v>48</v>
      </c>
      <c r="AL41" s="53"/>
      <c r="AM41" s="53"/>
      <c r="AN41" s="53"/>
      <c r="AO41" s="53"/>
      <c r="AP41" s="53"/>
      <c r="AQ41" s="53"/>
      <c r="AR41" s="53"/>
      <c r="AS41" s="53" t="s">
        <v>44</v>
      </c>
      <c r="AT41" s="53"/>
      <c r="AU41" s="53"/>
      <c r="AV41" s="53"/>
      <c r="AW41" s="53"/>
      <c r="AX41" s="53"/>
      <c r="AY41" s="53"/>
      <c r="AZ41" s="53"/>
      <c r="BA41" s="53" t="s">
        <v>45</v>
      </c>
      <c r="BB41" s="53"/>
      <c r="BC41" s="53"/>
      <c r="BD41" s="53"/>
      <c r="BE41" s="53"/>
      <c r="BF41" s="53"/>
      <c r="BG41" s="53"/>
      <c r="BH41" s="53"/>
    </row>
    <row r="42" spans="1:79" ht="29.1" customHeight="1" x14ac:dyDescent="0.2">
      <c r="A42" s="53"/>
      <c r="B42" s="53"/>
      <c r="C42" s="53"/>
      <c r="D42" s="65"/>
      <c r="E42" s="66"/>
      <c r="F42" s="66"/>
      <c r="G42" s="66"/>
      <c r="H42" s="66"/>
      <c r="I42" s="66"/>
      <c r="J42" s="66"/>
      <c r="K42" s="66"/>
      <c r="L42" s="66"/>
      <c r="M42" s="66"/>
      <c r="N42" s="66"/>
      <c r="O42" s="66"/>
      <c r="P42" s="66"/>
      <c r="Q42" s="66"/>
      <c r="R42" s="66"/>
      <c r="S42" s="66"/>
      <c r="T42" s="66"/>
      <c r="U42" s="66"/>
      <c r="V42" s="66"/>
      <c r="W42" s="66"/>
      <c r="X42" s="66"/>
      <c r="Y42" s="66"/>
      <c r="Z42" s="66"/>
      <c r="AA42" s="66"/>
      <c r="AB42" s="67"/>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row>
    <row r="43" spans="1:79" ht="15.75" x14ac:dyDescent="0.2">
      <c r="A43" s="53">
        <v>1</v>
      </c>
      <c r="B43" s="53"/>
      <c r="C43" s="53"/>
      <c r="D43" s="59">
        <v>2</v>
      </c>
      <c r="E43" s="60"/>
      <c r="F43" s="60"/>
      <c r="G43" s="60"/>
      <c r="H43" s="60"/>
      <c r="I43" s="60"/>
      <c r="J43" s="60"/>
      <c r="K43" s="60"/>
      <c r="L43" s="60"/>
      <c r="M43" s="60"/>
      <c r="N43" s="60"/>
      <c r="O43" s="60"/>
      <c r="P43" s="60"/>
      <c r="Q43" s="60"/>
      <c r="R43" s="60"/>
      <c r="S43" s="60"/>
      <c r="T43" s="60"/>
      <c r="U43" s="60"/>
      <c r="V43" s="60"/>
      <c r="W43" s="60"/>
      <c r="X43" s="60"/>
      <c r="Y43" s="60"/>
      <c r="Z43" s="60"/>
      <c r="AA43" s="60"/>
      <c r="AB43" s="61"/>
      <c r="AC43" s="53">
        <v>3</v>
      </c>
      <c r="AD43" s="53"/>
      <c r="AE43" s="53"/>
      <c r="AF43" s="53"/>
      <c r="AG43" s="53"/>
      <c r="AH43" s="53"/>
      <c r="AI43" s="53"/>
      <c r="AJ43" s="53"/>
      <c r="AK43" s="53">
        <v>4</v>
      </c>
      <c r="AL43" s="53"/>
      <c r="AM43" s="53"/>
      <c r="AN43" s="53"/>
      <c r="AO43" s="53"/>
      <c r="AP43" s="53"/>
      <c r="AQ43" s="53"/>
      <c r="AR43" s="53"/>
      <c r="AS43" s="53">
        <v>5</v>
      </c>
      <c r="AT43" s="53"/>
      <c r="AU43" s="53"/>
      <c r="AV43" s="53"/>
      <c r="AW43" s="53"/>
      <c r="AX43" s="53"/>
      <c r="AY43" s="53"/>
      <c r="AZ43" s="53"/>
      <c r="BA43" s="53">
        <v>6</v>
      </c>
      <c r="BB43" s="53"/>
      <c r="BC43" s="53"/>
      <c r="BD43" s="53"/>
      <c r="BE43" s="53"/>
      <c r="BF43" s="53"/>
      <c r="BG43" s="53"/>
      <c r="BH43" s="53"/>
    </row>
    <row r="44" spans="1:79" s="5" customFormat="1" hidden="1" x14ac:dyDescent="0.2">
      <c r="A44" s="30" t="s">
        <v>14</v>
      </c>
      <c r="B44" s="30"/>
      <c r="C44" s="30"/>
      <c r="D44" s="73" t="s">
        <v>15</v>
      </c>
      <c r="E44" s="74"/>
      <c r="F44" s="74"/>
      <c r="G44" s="74"/>
      <c r="H44" s="74"/>
      <c r="I44" s="74"/>
      <c r="J44" s="74"/>
      <c r="K44" s="74"/>
      <c r="L44" s="74"/>
      <c r="M44" s="74"/>
      <c r="N44" s="74"/>
      <c r="O44" s="74"/>
      <c r="P44" s="74"/>
      <c r="Q44" s="74"/>
      <c r="R44" s="74"/>
      <c r="S44" s="74"/>
      <c r="T44" s="74"/>
      <c r="U44" s="74"/>
      <c r="V44" s="74"/>
      <c r="W44" s="74"/>
      <c r="X44" s="74"/>
      <c r="Y44" s="74"/>
      <c r="Z44" s="74"/>
      <c r="AA44" s="74"/>
      <c r="AB44" s="75"/>
      <c r="AC44" s="76" t="s">
        <v>16</v>
      </c>
      <c r="AD44" s="76"/>
      <c r="AE44" s="76"/>
      <c r="AF44" s="76"/>
      <c r="AG44" s="76"/>
      <c r="AH44" s="76"/>
      <c r="AI44" s="76"/>
      <c r="AJ44" s="76"/>
      <c r="AK44" s="76" t="s">
        <v>17</v>
      </c>
      <c r="AL44" s="76"/>
      <c r="AM44" s="76"/>
      <c r="AN44" s="76"/>
      <c r="AO44" s="76"/>
      <c r="AP44" s="76"/>
      <c r="AQ44" s="76"/>
      <c r="AR44" s="76"/>
      <c r="AS44" s="31" t="s">
        <v>41</v>
      </c>
      <c r="AT44" s="76"/>
      <c r="AU44" s="76"/>
      <c r="AV44" s="76"/>
      <c r="AW44" s="76"/>
      <c r="AX44" s="76"/>
      <c r="AY44" s="76"/>
      <c r="AZ44" s="76"/>
      <c r="BA44" s="31" t="s">
        <v>42</v>
      </c>
      <c r="BB44" s="76"/>
      <c r="BC44" s="76"/>
      <c r="BD44" s="76"/>
      <c r="BE44" s="76"/>
      <c r="BF44" s="76"/>
      <c r="BG44" s="76"/>
      <c r="BH44" s="76"/>
      <c r="CA44" s="5" t="s">
        <v>21</v>
      </c>
    </row>
    <row r="45" spans="1:79" s="5" customFormat="1" x14ac:dyDescent="0.2">
      <c r="A45" s="68"/>
      <c r="B45" s="68"/>
      <c r="C45" s="68"/>
      <c r="D45" s="69" t="s">
        <v>64</v>
      </c>
      <c r="E45" s="70"/>
      <c r="F45" s="70"/>
      <c r="G45" s="70"/>
      <c r="H45" s="70"/>
      <c r="I45" s="70"/>
      <c r="J45" s="70"/>
      <c r="K45" s="70"/>
      <c r="L45" s="70"/>
      <c r="M45" s="70"/>
      <c r="N45" s="70"/>
      <c r="O45" s="70"/>
      <c r="P45" s="70"/>
      <c r="Q45" s="70"/>
      <c r="R45" s="70"/>
      <c r="S45" s="70"/>
      <c r="T45" s="70"/>
      <c r="U45" s="70"/>
      <c r="V45" s="70"/>
      <c r="W45" s="70"/>
      <c r="X45" s="70"/>
      <c r="Y45" s="70"/>
      <c r="Z45" s="70"/>
      <c r="AA45" s="70"/>
      <c r="AB45" s="71"/>
      <c r="AC45" s="72">
        <v>500000</v>
      </c>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f>AC45+AK45</f>
        <v>500000</v>
      </c>
      <c r="BB45" s="72"/>
      <c r="BC45" s="72"/>
      <c r="BD45" s="72"/>
      <c r="BE45" s="72"/>
      <c r="BF45" s="72"/>
      <c r="BG45" s="72"/>
      <c r="BH45" s="72"/>
      <c r="CA45" s="5" t="s">
        <v>22</v>
      </c>
    </row>
    <row r="47" spans="1:79" ht="15.75" customHeight="1" x14ac:dyDescent="0.2">
      <c r="A47" s="22" t="s">
        <v>49</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row>
    <row r="48" spans="1:79" ht="15" customHeight="1" x14ac:dyDescent="0.2">
      <c r="A48" s="77" t="s">
        <v>72</v>
      </c>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
      <c r="AX48" s="7"/>
      <c r="AY48" s="7"/>
      <c r="AZ48" s="7"/>
      <c r="BA48" s="7"/>
      <c r="BB48" s="7"/>
      <c r="BC48" s="7"/>
      <c r="BD48" s="7"/>
      <c r="BE48" s="7"/>
      <c r="BF48" s="7"/>
      <c r="BG48" s="7"/>
      <c r="BH48" s="7"/>
      <c r="BI48" s="7"/>
      <c r="BJ48" s="7"/>
      <c r="BK48" s="7"/>
      <c r="BL48" s="7"/>
    </row>
    <row r="49" spans="1:79" ht="15.95" customHeight="1" x14ac:dyDescent="0.2">
      <c r="A49" s="63" t="s">
        <v>11</v>
      </c>
      <c r="B49" s="44"/>
      <c r="C49" s="44"/>
      <c r="D49" s="44"/>
      <c r="E49" s="44"/>
      <c r="F49" s="44"/>
      <c r="G49" s="44"/>
      <c r="H49" s="44"/>
      <c r="I49" s="44"/>
      <c r="J49" s="44"/>
      <c r="K49" s="44"/>
      <c r="L49" s="44"/>
      <c r="M49" s="44"/>
      <c r="N49" s="44"/>
      <c r="O49" s="44"/>
      <c r="P49" s="44"/>
      <c r="Q49" s="44"/>
      <c r="R49" s="44"/>
      <c r="S49" s="44"/>
      <c r="T49" s="44"/>
      <c r="U49" s="44"/>
      <c r="V49" s="44"/>
      <c r="W49" s="44"/>
      <c r="X49" s="64"/>
      <c r="Y49" s="53" t="s">
        <v>47</v>
      </c>
      <c r="Z49" s="53"/>
      <c r="AA49" s="53"/>
      <c r="AB49" s="53"/>
      <c r="AC49" s="53"/>
      <c r="AD49" s="53"/>
      <c r="AE49" s="53"/>
      <c r="AF49" s="53"/>
      <c r="AG49" s="53" t="s">
        <v>48</v>
      </c>
      <c r="AH49" s="53"/>
      <c r="AI49" s="53"/>
      <c r="AJ49" s="53"/>
      <c r="AK49" s="53"/>
      <c r="AL49" s="53"/>
      <c r="AM49" s="53"/>
      <c r="AN49" s="53"/>
      <c r="AO49" s="53" t="s">
        <v>45</v>
      </c>
      <c r="AP49" s="53"/>
      <c r="AQ49" s="53"/>
      <c r="AR49" s="53"/>
      <c r="AS49" s="53"/>
      <c r="AT49" s="53"/>
      <c r="AU49" s="53"/>
      <c r="AV49" s="53"/>
    </row>
    <row r="50" spans="1:79" ht="29.1" customHeigh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7"/>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row>
    <row r="51" spans="1:79" ht="15.95" customHeight="1" x14ac:dyDescent="0.2">
      <c r="A51" s="59">
        <v>1</v>
      </c>
      <c r="B51" s="60"/>
      <c r="C51" s="60"/>
      <c r="D51" s="60"/>
      <c r="E51" s="60"/>
      <c r="F51" s="60"/>
      <c r="G51" s="60"/>
      <c r="H51" s="60"/>
      <c r="I51" s="60"/>
      <c r="J51" s="60"/>
      <c r="K51" s="60"/>
      <c r="L51" s="60"/>
      <c r="M51" s="60"/>
      <c r="N51" s="60"/>
      <c r="O51" s="60"/>
      <c r="P51" s="60"/>
      <c r="Q51" s="60"/>
      <c r="R51" s="60"/>
      <c r="S51" s="60"/>
      <c r="T51" s="60"/>
      <c r="U51" s="60"/>
      <c r="V51" s="60"/>
      <c r="W51" s="60"/>
      <c r="X51" s="61"/>
      <c r="Y51" s="53">
        <v>2</v>
      </c>
      <c r="Z51" s="53"/>
      <c r="AA51" s="53"/>
      <c r="AB51" s="53"/>
      <c r="AC51" s="53"/>
      <c r="AD51" s="53"/>
      <c r="AE51" s="53"/>
      <c r="AF51" s="53"/>
      <c r="AG51" s="53">
        <v>3</v>
      </c>
      <c r="AH51" s="53"/>
      <c r="AI51" s="53"/>
      <c r="AJ51" s="53"/>
      <c r="AK51" s="53"/>
      <c r="AL51" s="53"/>
      <c r="AM51" s="53"/>
      <c r="AN51" s="53"/>
      <c r="AO51" s="53">
        <v>4</v>
      </c>
      <c r="AP51" s="53"/>
      <c r="AQ51" s="53"/>
      <c r="AR51" s="53"/>
      <c r="AS51" s="53"/>
      <c r="AT51" s="53"/>
      <c r="AU51" s="53"/>
      <c r="AV51" s="53"/>
    </row>
    <row r="52" spans="1:79" ht="12.75" hidden="1" customHeight="1" x14ac:dyDescent="0.2">
      <c r="A52" s="54" t="s">
        <v>15</v>
      </c>
      <c r="B52" s="55"/>
      <c r="C52" s="55"/>
      <c r="D52" s="55"/>
      <c r="E52" s="55"/>
      <c r="F52" s="55"/>
      <c r="G52" s="55"/>
      <c r="H52" s="55"/>
      <c r="I52" s="55"/>
      <c r="J52" s="55"/>
      <c r="K52" s="55"/>
      <c r="L52" s="55"/>
      <c r="M52" s="55"/>
      <c r="N52" s="55"/>
      <c r="O52" s="55"/>
      <c r="P52" s="55"/>
      <c r="Q52" s="55"/>
      <c r="R52" s="55"/>
      <c r="S52" s="55"/>
      <c r="T52" s="55"/>
      <c r="U52" s="55"/>
      <c r="V52" s="55"/>
      <c r="W52" s="55"/>
      <c r="X52" s="56"/>
      <c r="Y52" s="76" t="s">
        <v>16</v>
      </c>
      <c r="Z52" s="76"/>
      <c r="AA52" s="76"/>
      <c r="AB52" s="76"/>
      <c r="AC52" s="76"/>
      <c r="AD52" s="76"/>
      <c r="AE52" s="76"/>
      <c r="AF52" s="76"/>
      <c r="AG52" s="76" t="s">
        <v>17</v>
      </c>
      <c r="AH52" s="76"/>
      <c r="AI52" s="76"/>
      <c r="AJ52" s="76"/>
      <c r="AK52" s="76"/>
      <c r="AL52" s="76"/>
      <c r="AM52" s="76"/>
      <c r="AN52" s="76"/>
      <c r="AO52" s="76" t="s">
        <v>18</v>
      </c>
      <c r="AP52" s="76"/>
      <c r="AQ52" s="76"/>
      <c r="AR52" s="76"/>
      <c r="AS52" s="76"/>
      <c r="AT52" s="76"/>
      <c r="AU52" s="76"/>
      <c r="AV52" s="76"/>
      <c r="CA52" s="1" t="s">
        <v>23</v>
      </c>
    </row>
    <row r="53" spans="1:79" ht="24.75" customHeight="1" x14ac:dyDescent="0.2">
      <c r="A53" s="54" t="s">
        <v>138</v>
      </c>
      <c r="B53" s="55"/>
      <c r="C53" s="55"/>
      <c r="D53" s="55"/>
      <c r="E53" s="55"/>
      <c r="F53" s="55"/>
      <c r="G53" s="55"/>
      <c r="H53" s="55"/>
      <c r="I53" s="55"/>
      <c r="J53" s="55"/>
      <c r="K53" s="55"/>
      <c r="L53" s="55"/>
      <c r="M53" s="55"/>
      <c r="N53" s="55"/>
      <c r="O53" s="55"/>
      <c r="P53" s="55"/>
      <c r="Q53" s="55"/>
      <c r="R53" s="55"/>
      <c r="S53" s="55"/>
      <c r="T53" s="55"/>
      <c r="U53" s="55"/>
      <c r="V53" s="55"/>
      <c r="W53" s="55"/>
      <c r="X53" s="56"/>
      <c r="Y53" s="72">
        <v>500000</v>
      </c>
      <c r="Z53" s="72"/>
      <c r="AA53" s="72"/>
      <c r="AB53" s="72"/>
      <c r="AC53" s="72"/>
      <c r="AD53" s="72"/>
      <c r="AE53" s="72"/>
      <c r="AF53" s="72"/>
      <c r="AG53" s="72"/>
      <c r="AH53" s="72"/>
      <c r="AI53" s="72"/>
      <c r="AJ53" s="72"/>
      <c r="AK53" s="72"/>
      <c r="AL53" s="72"/>
      <c r="AM53" s="72"/>
      <c r="AN53" s="72"/>
      <c r="AO53" s="72">
        <f>Y53+AG53</f>
        <v>500000</v>
      </c>
      <c r="AP53" s="72"/>
      <c r="AQ53" s="72"/>
      <c r="AR53" s="72"/>
      <c r="AS53" s="72"/>
      <c r="AT53" s="72"/>
      <c r="AU53" s="72"/>
      <c r="AV53" s="72"/>
    </row>
    <row r="54" spans="1:79" s="5" customFormat="1" ht="12.75" customHeight="1" x14ac:dyDescent="0.2">
      <c r="A54" s="69" t="s">
        <v>45</v>
      </c>
      <c r="B54" s="70"/>
      <c r="C54" s="70"/>
      <c r="D54" s="70"/>
      <c r="E54" s="70"/>
      <c r="F54" s="70"/>
      <c r="G54" s="70"/>
      <c r="H54" s="70"/>
      <c r="I54" s="70"/>
      <c r="J54" s="70"/>
      <c r="K54" s="70"/>
      <c r="L54" s="70"/>
      <c r="M54" s="70"/>
      <c r="N54" s="70"/>
      <c r="O54" s="70"/>
      <c r="P54" s="70"/>
      <c r="Q54" s="70"/>
      <c r="R54" s="70"/>
      <c r="S54" s="70"/>
      <c r="T54" s="70"/>
      <c r="U54" s="70"/>
      <c r="V54" s="70"/>
      <c r="W54" s="70"/>
      <c r="X54" s="71"/>
      <c r="Y54" s="72">
        <v>500000</v>
      </c>
      <c r="Z54" s="72"/>
      <c r="AA54" s="72"/>
      <c r="AB54" s="72"/>
      <c r="AC54" s="72"/>
      <c r="AD54" s="72"/>
      <c r="AE54" s="72"/>
      <c r="AF54" s="72"/>
      <c r="AG54" s="72"/>
      <c r="AH54" s="72"/>
      <c r="AI54" s="72"/>
      <c r="AJ54" s="72"/>
      <c r="AK54" s="72"/>
      <c r="AL54" s="72"/>
      <c r="AM54" s="72"/>
      <c r="AN54" s="72"/>
      <c r="AO54" s="72">
        <f>Y54+AG54</f>
        <v>500000</v>
      </c>
      <c r="AP54" s="72"/>
      <c r="AQ54" s="72"/>
      <c r="AR54" s="72"/>
      <c r="AS54" s="72"/>
      <c r="AT54" s="72"/>
      <c r="AU54" s="72"/>
      <c r="AV54" s="72"/>
      <c r="CA54" s="5" t="s">
        <v>24</v>
      </c>
    </row>
    <row r="56" spans="1:79" ht="15.75" customHeight="1" x14ac:dyDescent="0.2">
      <c r="A56" s="48" t="s">
        <v>50</v>
      </c>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row>
    <row r="57" spans="1:79" ht="30" customHeight="1" x14ac:dyDescent="0.2">
      <c r="A57" s="53" t="s">
        <v>46</v>
      </c>
      <c r="B57" s="53"/>
      <c r="C57" s="53"/>
      <c r="D57" s="53"/>
      <c r="E57" s="53"/>
      <c r="F57" s="53"/>
      <c r="G57" s="59" t="s">
        <v>51</v>
      </c>
      <c r="H57" s="60"/>
      <c r="I57" s="60"/>
      <c r="J57" s="60"/>
      <c r="K57" s="60"/>
      <c r="L57" s="60"/>
      <c r="M57" s="60"/>
      <c r="N57" s="60"/>
      <c r="O57" s="60"/>
      <c r="P57" s="60"/>
      <c r="Q57" s="60"/>
      <c r="R57" s="60"/>
      <c r="S57" s="60"/>
      <c r="T57" s="60"/>
      <c r="U57" s="60"/>
      <c r="V57" s="60"/>
      <c r="W57" s="60"/>
      <c r="X57" s="60"/>
      <c r="Y57" s="61"/>
      <c r="Z57" s="53" t="s">
        <v>8</v>
      </c>
      <c r="AA57" s="53"/>
      <c r="AB57" s="53"/>
      <c r="AC57" s="53"/>
      <c r="AD57" s="53"/>
      <c r="AE57" s="53" t="s">
        <v>7</v>
      </c>
      <c r="AF57" s="53"/>
      <c r="AG57" s="53"/>
      <c r="AH57" s="53"/>
      <c r="AI57" s="53"/>
      <c r="AJ57" s="53"/>
      <c r="AK57" s="53"/>
      <c r="AL57" s="53"/>
      <c r="AM57" s="53"/>
      <c r="AN57" s="53"/>
      <c r="AO57" s="59" t="s">
        <v>47</v>
      </c>
      <c r="AP57" s="60"/>
      <c r="AQ57" s="60"/>
      <c r="AR57" s="60"/>
      <c r="AS57" s="60"/>
      <c r="AT57" s="60"/>
      <c r="AU57" s="60"/>
      <c r="AV57" s="61"/>
      <c r="AW57" s="59" t="s">
        <v>48</v>
      </c>
      <c r="AX57" s="60"/>
      <c r="AY57" s="60"/>
      <c r="AZ57" s="60"/>
      <c r="BA57" s="60"/>
      <c r="BB57" s="60"/>
      <c r="BC57" s="60"/>
      <c r="BD57" s="61"/>
      <c r="BE57" s="59" t="s">
        <v>45</v>
      </c>
      <c r="BF57" s="60"/>
      <c r="BG57" s="60"/>
      <c r="BH57" s="60"/>
      <c r="BI57" s="60"/>
      <c r="BJ57" s="60"/>
      <c r="BK57" s="60"/>
      <c r="BL57" s="61"/>
    </row>
    <row r="58" spans="1:79" ht="15.75" customHeight="1" x14ac:dyDescent="0.2">
      <c r="A58" s="53">
        <v>1</v>
      </c>
      <c r="B58" s="53"/>
      <c r="C58" s="53"/>
      <c r="D58" s="53"/>
      <c r="E58" s="53"/>
      <c r="F58" s="53"/>
      <c r="G58" s="59">
        <v>2</v>
      </c>
      <c r="H58" s="60"/>
      <c r="I58" s="60"/>
      <c r="J58" s="60"/>
      <c r="K58" s="60"/>
      <c r="L58" s="60"/>
      <c r="M58" s="60"/>
      <c r="N58" s="60"/>
      <c r="O58" s="60"/>
      <c r="P58" s="60"/>
      <c r="Q58" s="60"/>
      <c r="R58" s="60"/>
      <c r="S58" s="60"/>
      <c r="T58" s="60"/>
      <c r="U58" s="60"/>
      <c r="V58" s="60"/>
      <c r="W58" s="60"/>
      <c r="X58" s="60"/>
      <c r="Y58" s="61"/>
      <c r="Z58" s="53">
        <v>3</v>
      </c>
      <c r="AA58" s="53"/>
      <c r="AB58" s="53"/>
      <c r="AC58" s="53"/>
      <c r="AD58" s="53"/>
      <c r="AE58" s="53">
        <v>4</v>
      </c>
      <c r="AF58" s="53"/>
      <c r="AG58" s="53"/>
      <c r="AH58" s="53"/>
      <c r="AI58" s="53"/>
      <c r="AJ58" s="53"/>
      <c r="AK58" s="53"/>
      <c r="AL58" s="53"/>
      <c r="AM58" s="53"/>
      <c r="AN58" s="53"/>
      <c r="AO58" s="53">
        <v>5</v>
      </c>
      <c r="AP58" s="53"/>
      <c r="AQ58" s="53"/>
      <c r="AR58" s="53"/>
      <c r="AS58" s="53"/>
      <c r="AT58" s="53"/>
      <c r="AU58" s="53"/>
      <c r="AV58" s="53"/>
      <c r="AW58" s="53">
        <v>6</v>
      </c>
      <c r="AX58" s="53"/>
      <c r="AY58" s="53"/>
      <c r="AZ58" s="53"/>
      <c r="BA58" s="53"/>
      <c r="BB58" s="53"/>
      <c r="BC58" s="53"/>
      <c r="BD58" s="53"/>
      <c r="BE58" s="53">
        <v>7</v>
      </c>
      <c r="BF58" s="53"/>
      <c r="BG58" s="53"/>
      <c r="BH58" s="53"/>
      <c r="BI58" s="53"/>
      <c r="BJ58" s="53"/>
      <c r="BK58" s="53"/>
      <c r="BL58" s="53"/>
    </row>
    <row r="59" spans="1:79" ht="12.75" hidden="1" customHeight="1" x14ac:dyDescent="0.2">
      <c r="A59" s="30" t="s">
        <v>55</v>
      </c>
      <c r="B59" s="30"/>
      <c r="C59" s="30"/>
      <c r="D59" s="30"/>
      <c r="E59" s="30"/>
      <c r="F59" s="30"/>
      <c r="G59" s="54" t="s">
        <v>15</v>
      </c>
      <c r="H59" s="55"/>
      <c r="I59" s="55"/>
      <c r="J59" s="55"/>
      <c r="K59" s="55"/>
      <c r="L59" s="55"/>
      <c r="M59" s="55"/>
      <c r="N59" s="55"/>
      <c r="O59" s="55"/>
      <c r="P59" s="55"/>
      <c r="Q59" s="55"/>
      <c r="R59" s="55"/>
      <c r="S59" s="55"/>
      <c r="T59" s="55"/>
      <c r="U59" s="55"/>
      <c r="V59" s="55"/>
      <c r="W59" s="55"/>
      <c r="X59" s="55"/>
      <c r="Y59" s="56"/>
      <c r="Z59" s="30" t="s">
        <v>27</v>
      </c>
      <c r="AA59" s="30"/>
      <c r="AB59" s="30"/>
      <c r="AC59" s="30"/>
      <c r="AD59" s="30"/>
      <c r="AE59" s="78" t="s">
        <v>53</v>
      </c>
      <c r="AF59" s="78"/>
      <c r="AG59" s="78"/>
      <c r="AH59" s="78"/>
      <c r="AI59" s="78"/>
      <c r="AJ59" s="78"/>
      <c r="AK59" s="78"/>
      <c r="AL59" s="78"/>
      <c r="AM59" s="78"/>
      <c r="AN59" s="54"/>
      <c r="AO59" s="76" t="s">
        <v>16</v>
      </c>
      <c r="AP59" s="76"/>
      <c r="AQ59" s="76"/>
      <c r="AR59" s="76"/>
      <c r="AS59" s="76"/>
      <c r="AT59" s="76"/>
      <c r="AU59" s="76"/>
      <c r="AV59" s="76"/>
      <c r="AW59" s="76" t="s">
        <v>52</v>
      </c>
      <c r="AX59" s="76"/>
      <c r="AY59" s="76"/>
      <c r="AZ59" s="76"/>
      <c r="BA59" s="76"/>
      <c r="BB59" s="76"/>
      <c r="BC59" s="76"/>
      <c r="BD59" s="76"/>
      <c r="BE59" s="76" t="s">
        <v>18</v>
      </c>
      <c r="BF59" s="76"/>
      <c r="BG59" s="76"/>
      <c r="BH59" s="76"/>
      <c r="BI59" s="76"/>
      <c r="BJ59" s="76"/>
      <c r="BK59" s="76"/>
      <c r="BL59" s="76"/>
      <c r="CA59" s="1" t="s">
        <v>25</v>
      </c>
    </row>
    <row r="60" spans="1:79" ht="26.25" customHeight="1" x14ac:dyDescent="0.2">
      <c r="A60" s="30">
        <v>1</v>
      </c>
      <c r="B60" s="30"/>
      <c r="C60" s="30"/>
      <c r="D60" s="30"/>
      <c r="E60" s="30"/>
      <c r="F60" s="30"/>
      <c r="G60" s="27" t="s">
        <v>255</v>
      </c>
      <c r="H60" s="28"/>
      <c r="I60" s="28"/>
      <c r="J60" s="28"/>
      <c r="K60" s="28"/>
      <c r="L60" s="28"/>
      <c r="M60" s="28"/>
      <c r="N60" s="28"/>
      <c r="O60" s="28"/>
      <c r="P60" s="28"/>
      <c r="Q60" s="28"/>
      <c r="R60" s="28"/>
      <c r="S60" s="28"/>
      <c r="T60" s="28"/>
      <c r="U60" s="28"/>
      <c r="V60" s="28"/>
      <c r="W60" s="28"/>
      <c r="X60" s="28"/>
      <c r="Y60" s="29"/>
      <c r="Z60" s="32" t="s">
        <v>254</v>
      </c>
      <c r="AA60" s="32"/>
      <c r="AB60" s="32"/>
      <c r="AC60" s="32"/>
      <c r="AD60" s="32"/>
      <c r="AE60" s="32" t="s">
        <v>185</v>
      </c>
      <c r="AF60" s="32"/>
      <c r="AG60" s="32"/>
      <c r="AH60" s="32"/>
      <c r="AI60" s="32"/>
      <c r="AJ60" s="32"/>
      <c r="AK60" s="32"/>
      <c r="AL60" s="32"/>
      <c r="AM60" s="32"/>
      <c r="AN60" s="27"/>
      <c r="AO60" s="87">
        <f>Y54</f>
        <v>500000</v>
      </c>
      <c r="AP60" s="87"/>
      <c r="AQ60" s="87"/>
      <c r="AR60" s="87"/>
      <c r="AS60" s="87"/>
      <c r="AT60" s="87"/>
      <c r="AU60" s="87"/>
      <c r="AV60" s="87"/>
      <c r="AW60" s="87"/>
      <c r="AX60" s="87"/>
      <c r="AY60" s="87"/>
      <c r="AZ60" s="87"/>
      <c r="BA60" s="87"/>
      <c r="BB60" s="87"/>
      <c r="BC60" s="87"/>
      <c r="BD60" s="87"/>
      <c r="BE60" s="87">
        <f>AO60</f>
        <v>500000</v>
      </c>
      <c r="BF60" s="87"/>
      <c r="BG60" s="87"/>
      <c r="BH60" s="87"/>
      <c r="BI60" s="87"/>
      <c r="BJ60" s="87"/>
      <c r="BK60" s="87"/>
      <c r="BL60" s="87"/>
      <c r="CA60" s="1" t="s">
        <v>26</v>
      </c>
    </row>
    <row r="61" spans="1:79" ht="12.75" customHeight="1" x14ac:dyDescent="0.2">
      <c r="A61" s="30">
        <v>2</v>
      </c>
      <c r="B61" s="30"/>
      <c r="C61" s="30"/>
      <c r="D61" s="30"/>
      <c r="E61" s="30"/>
      <c r="F61" s="30"/>
      <c r="G61" s="27" t="s">
        <v>256</v>
      </c>
      <c r="H61" s="28"/>
      <c r="I61" s="28"/>
      <c r="J61" s="28"/>
      <c r="K61" s="28"/>
      <c r="L61" s="28"/>
      <c r="M61" s="28"/>
      <c r="N61" s="28"/>
      <c r="O61" s="28"/>
      <c r="P61" s="28"/>
      <c r="Q61" s="28"/>
      <c r="R61" s="28"/>
      <c r="S61" s="28"/>
      <c r="T61" s="28"/>
      <c r="U61" s="28"/>
      <c r="V61" s="28"/>
      <c r="W61" s="28"/>
      <c r="X61" s="28"/>
      <c r="Y61" s="29"/>
      <c r="Z61" s="32" t="s">
        <v>163</v>
      </c>
      <c r="AA61" s="32"/>
      <c r="AB61" s="32"/>
      <c r="AC61" s="32"/>
      <c r="AD61" s="32"/>
      <c r="AE61" s="32" t="s">
        <v>278</v>
      </c>
      <c r="AF61" s="32"/>
      <c r="AG61" s="32"/>
      <c r="AH61" s="32"/>
      <c r="AI61" s="32"/>
      <c r="AJ61" s="32"/>
      <c r="AK61" s="32"/>
      <c r="AL61" s="32"/>
      <c r="AM61" s="32"/>
      <c r="AN61" s="27"/>
      <c r="AO61" s="86">
        <v>111</v>
      </c>
      <c r="AP61" s="86"/>
      <c r="AQ61" s="86"/>
      <c r="AR61" s="86"/>
      <c r="AS61" s="86"/>
      <c r="AT61" s="86"/>
      <c r="AU61" s="86"/>
      <c r="AV61" s="86"/>
      <c r="AW61" s="86"/>
      <c r="AX61" s="86"/>
      <c r="AY61" s="86"/>
      <c r="AZ61" s="86"/>
      <c r="BA61" s="86"/>
      <c r="BB61" s="86"/>
      <c r="BC61" s="86"/>
      <c r="BD61" s="86"/>
      <c r="BE61" s="86">
        <f t="shared" ref="BE61:BE62" si="0">AO61</f>
        <v>111</v>
      </c>
      <c r="BF61" s="86"/>
      <c r="BG61" s="86"/>
      <c r="BH61" s="86"/>
      <c r="BI61" s="86"/>
      <c r="BJ61" s="86"/>
      <c r="BK61" s="86"/>
      <c r="BL61" s="86"/>
    </row>
    <row r="62" spans="1:79" ht="12.75" customHeight="1" x14ac:dyDescent="0.2">
      <c r="A62" s="30">
        <v>3</v>
      </c>
      <c r="B62" s="30"/>
      <c r="C62" s="30"/>
      <c r="D62" s="30"/>
      <c r="E62" s="30"/>
      <c r="F62" s="30"/>
      <c r="G62" s="27" t="s">
        <v>165</v>
      </c>
      <c r="H62" s="28"/>
      <c r="I62" s="28"/>
      <c r="J62" s="28"/>
      <c r="K62" s="28"/>
      <c r="L62" s="28"/>
      <c r="M62" s="28"/>
      <c r="N62" s="28"/>
      <c r="O62" s="28"/>
      <c r="P62" s="28"/>
      <c r="Q62" s="28"/>
      <c r="R62" s="28"/>
      <c r="S62" s="28"/>
      <c r="T62" s="28"/>
      <c r="U62" s="28"/>
      <c r="V62" s="28"/>
      <c r="W62" s="28"/>
      <c r="X62" s="28"/>
      <c r="Y62" s="29"/>
      <c r="Z62" s="32" t="s">
        <v>254</v>
      </c>
      <c r="AA62" s="32"/>
      <c r="AB62" s="32"/>
      <c r="AC62" s="32"/>
      <c r="AD62" s="32"/>
      <c r="AE62" s="32" t="s">
        <v>147</v>
      </c>
      <c r="AF62" s="32"/>
      <c r="AG62" s="32"/>
      <c r="AH62" s="32"/>
      <c r="AI62" s="32"/>
      <c r="AJ62" s="32"/>
      <c r="AK62" s="32"/>
      <c r="AL62" s="32"/>
      <c r="AM62" s="32"/>
      <c r="AN62" s="27"/>
      <c r="AO62" s="87">
        <f>AO60/AO61</f>
        <v>4504.5045045045044</v>
      </c>
      <c r="AP62" s="87"/>
      <c r="AQ62" s="87"/>
      <c r="AR62" s="87"/>
      <c r="AS62" s="87"/>
      <c r="AT62" s="87"/>
      <c r="AU62" s="87"/>
      <c r="AV62" s="87"/>
      <c r="AW62" s="87"/>
      <c r="AX62" s="87"/>
      <c r="AY62" s="87"/>
      <c r="AZ62" s="87"/>
      <c r="BA62" s="87"/>
      <c r="BB62" s="87"/>
      <c r="BC62" s="87"/>
      <c r="BD62" s="87"/>
      <c r="BE62" s="87">
        <f t="shared" si="0"/>
        <v>4504.5045045045044</v>
      </c>
      <c r="BF62" s="87"/>
      <c r="BG62" s="87"/>
      <c r="BH62" s="87"/>
      <c r="BI62" s="87"/>
      <c r="BJ62" s="87"/>
      <c r="BK62" s="87"/>
      <c r="BL62" s="87"/>
    </row>
    <row r="63" spans="1:79" x14ac:dyDescent="0.2">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row>
    <row r="65" spans="1:59" ht="16.5" customHeight="1" x14ac:dyDescent="0.2">
      <c r="A65" s="79" t="s">
        <v>68</v>
      </c>
      <c r="B65" s="80"/>
      <c r="C65" s="80"/>
      <c r="D65" s="80"/>
      <c r="E65" s="80"/>
      <c r="F65" s="80"/>
      <c r="G65" s="80"/>
      <c r="H65" s="80"/>
      <c r="I65" s="80"/>
      <c r="J65" s="80"/>
      <c r="K65" s="80"/>
      <c r="L65" s="80"/>
      <c r="M65" s="80"/>
      <c r="N65" s="80"/>
      <c r="O65" s="80"/>
      <c r="P65" s="80"/>
      <c r="Q65" s="80"/>
      <c r="R65" s="80"/>
      <c r="S65" s="80"/>
      <c r="T65" s="80"/>
      <c r="U65" s="80"/>
      <c r="V65" s="80"/>
      <c r="W65" s="81"/>
      <c r="X65" s="81"/>
      <c r="Y65" s="81"/>
      <c r="Z65" s="81"/>
      <c r="AA65" s="81"/>
      <c r="AB65" s="81"/>
      <c r="AC65" s="81"/>
      <c r="AD65" s="81"/>
      <c r="AE65" s="81"/>
      <c r="AF65" s="81"/>
      <c r="AG65" s="81"/>
      <c r="AH65" s="81"/>
      <c r="AI65" s="81"/>
      <c r="AJ65" s="81"/>
      <c r="AK65" s="81"/>
      <c r="AL65" s="81"/>
      <c r="AM65" s="81"/>
      <c r="AN65" s="6"/>
      <c r="AO65" s="41" t="s">
        <v>70</v>
      </c>
      <c r="AP65" s="24"/>
      <c r="AQ65" s="24"/>
      <c r="AR65" s="24"/>
      <c r="AS65" s="24"/>
      <c r="AT65" s="24"/>
      <c r="AU65" s="24"/>
      <c r="AV65" s="24"/>
      <c r="AW65" s="24"/>
      <c r="AX65" s="24"/>
      <c r="AY65" s="24"/>
      <c r="AZ65" s="24"/>
      <c r="BA65" s="24"/>
      <c r="BB65" s="24"/>
      <c r="BC65" s="24"/>
      <c r="BD65" s="24"/>
      <c r="BE65" s="24"/>
      <c r="BF65" s="24"/>
      <c r="BG65" s="24"/>
    </row>
    <row r="66" spans="1:59" x14ac:dyDescent="0.2">
      <c r="W66" s="82" t="s">
        <v>12</v>
      </c>
      <c r="X66" s="82"/>
      <c r="Y66" s="82"/>
      <c r="Z66" s="82"/>
      <c r="AA66" s="82"/>
      <c r="AB66" s="82"/>
      <c r="AC66" s="82"/>
      <c r="AD66" s="82"/>
      <c r="AE66" s="82"/>
      <c r="AF66" s="82"/>
      <c r="AG66" s="82"/>
      <c r="AH66" s="82"/>
      <c r="AI66" s="82"/>
      <c r="AJ66" s="82"/>
      <c r="AK66" s="82"/>
      <c r="AL66" s="82"/>
      <c r="AM66" s="82"/>
      <c r="AO66" s="82" t="s">
        <v>13</v>
      </c>
      <c r="AP66" s="82"/>
      <c r="AQ66" s="82"/>
      <c r="AR66" s="82"/>
      <c r="AS66" s="82"/>
      <c r="AT66" s="82"/>
      <c r="AU66" s="82"/>
      <c r="AV66" s="82"/>
      <c r="AW66" s="82"/>
      <c r="AX66" s="82"/>
      <c r="AY66" s="82"/>
      <c r="AZ66" s="82"/>
      <c r="BA66" s="82"/>
      <c r="BB66" s="82"/>
      <c r="BC66" s="82"/>
      <c r="BD66" s="82"/>
      <c r="BE66" s="82"/>
      <c r="BF66" s="82"/>
      <c r="BG66" s="82"/>
    </row>
    <row r="67" spans="1:59" ht="15.75" customHeight="1" x14ac:dyDescent="0.2">
      <c r="A67" s="40" t="s">
        <v>9</v>
      </c>
      <c r="B67" s="40"/>
      <c r="C67" s="40"/>
      <c r="D67" s="40"/>
      <c r="E67" s="40"/>
      <c r="F67" s="40"/>
    </row>
    <row r="69" spans="1:59" ht="15.75" customHeight="1" x14ac:dyDescent="0.2">
      <c r="A69" s="79" t="s">
        <v>69</v>
      </c>
      <c r="B69" s="80"/>
      <c r="C69" s="80"/>
      <c r="D69" s="80"/>
      <c r="E69" s="80"/>
      <c r="F69" s="80"/>
      <c r="G69" s="80"/>
      <c r="H69" s="80"/>
      <c r="I69" s="80"/>
      <c r="J69" s="80"/>
      <c r="K69" s="80"/>
      <c r="L69" s="80"/>
      <c r="M69" s="80"/>
      <c r="N69" s="80"/>
      <c r="O69" s="80"/>
      <c r="P69" s="80"/>
      <c r="Q69" s="80"/>
      <c r="R69" s="80"/>
      <c r="S69" s="80"/>
      <c r="T69" s="80"/>
      <c r="U69" s="80"/>
      <c r="V69" s="80"/>
      <c r="W69" s="81"/>
      <c r="X69" s="81"/>
      <c r="Y69" s="81"/>
      <c r="Z69" s="81"/>
      <c r="AA69" s="81"/>
      <c r="AB69" s="81"/>
      <c r="AC69" s="81"/>
      <c r="AD69" s="81"/>
      <c r="AE69" s="81"/>
      <c r="AF69" s="81"/>
      <c r="AG69" s="81"/>
      <c r="AH69" s="81"/>
      <c r="AI69" s="81"/>
      <c r="AJ69" s="81"/>
      <c r="AK69" s="81"/>
      <c r="AL69" s="81"/>
      <c r="AM69" s="81"/>
      <c r="AN69" s="6"/>
      <c r="AO69" s="41" t="s">
        <v>71</v>
      </c>
      <c r="AP69" s="24"/>
      <c r="AQ69" s="24"/>
      <c r="AR69" s="24"/>
      <c r="AS69" s="24"/>
      <c r="AT69" s="24"/>
      <c r="AU69" s="24"/>
      <c r="AV69" s="24"/>
      <c r="AW69" s="24"/>
      <c r="AX69" s="24"/>
      <c r="AY69" s="24"/>
      <c r="AZ69" s="24"/>
      <c r="BA69" s="24"/>
      <c r="BB69" s="24"/>
      <c r="BC69" s="24"/>
      <c r="BD69" s="24"/>
      <c r="BE69" s="24"/>
      <c r="BF69" s="24"/>
      <c r="BG69" s="24"/>
    </row>
    <row r="70" spans="1:59" x14ac:dyDescent="0.2">
      <c r="W70" s="82" t="s">
        <v>12</v>
      </c>
      <c r="X70" s="82"/>
      <c r="Y70" s="82"/>
      <c r="Z70" s="82"/>
      <c r="AA70" s="82"/>
      <c r="AB70" s="82"/>
      <c r="AC70" s="82"/>
      <c r="AD70" s="82"/>
      <c r="AE70" s="82"/>
      <c r="AF70" s="82"/>
      <c r="AG70" s="82"/>
      <c r="AH70" s="82"/>
      <c r="AI70" s="82"/>
      <c r="AJ70" s="82"/>
      <c r="AK70" s="82"/>
      <c r="AL70" s="82"/>
      <c r="AM70" s="82"/>
      <c r="AO70" s="82" t="s">
        <v>13</v>
      </c>
      <c r="AP70" s="82"/>
      <c r="AQ70" s="82"/>
      <c r="AR70" s="82"/>
      <c r="AS70" s="82"/>
      <c r="AT70" s="82"/>
      <c r="AU70" s="82"/>
      <c r="AV70" s="82"/>
      <c r="AW70" s="82"/>
      <c r="AX70" s="82"/>
      <c r="AY70" s="82"/>
      <c r="AZ70" s="82"/>
      <c r="BA70" s="82"/>
      <c r="BB70" s="82"/>
      <c r="BC70" s="82"/>
      <c r="BD70" s="82"/>
      <c r="BE70" s="82"/>
      <c r="BF70" s="82"/>
      <c r="BG70" s="82"/>
    </row>
  </sheetData>
  <mergeCells count="152">
    <mergeCell ref="A53:X53"/>
    <mergeCell ref="Y53:AF53"/>
    <mergeCell ref="AG53:AN53"/>
    <mergeCell ref="AO53:AV53"/>
    <mergeCell ref="A69:V69"/>
    <mergeCell ref="W69:AM69"/>
    <mergeCell ref="AO69:BG69"/>
    <mergeCell ref="W70:AM70"/>
    <mergeCell ref="AO70:BG70"/>
    <mergeCell ref="A65:V65"/>
    <mergeCell ref="W65:AM65"/>
    <mergeCell ref="AO65:BG65"/>
    <mergeCell ref="W66:AM66"/>
    <mergeCell ref="AO66:BG66"/>
    <mergeCell ref="A67:F67"/>
    <mergeCell ref="BE59:BL59"/>
    <mergeCell ref="A60:F60"/>
    <mergeCell ref="G60:Y60"/>
    <mergeCell ref="Z60:AD60"/>
    <mergeCell ref="AE60:AN60"/>
    <mergeCell ref="AO60:AV60"/>
    <mergeCell ref="AW60:BD60"/>
    <mergeCell ref="BE60:BL60"/>
    <mergeCell ref="A59:F59"/>
    <mergeCell ref="G59:Y59"/>
    <mergeCell ref="Z59:AD59"/>
    <mergeCell ref="AE59:AN59"/>
    <mergeCell ref="AO59:AV59"/>
    <mergeCell ref="AW59:BD59"/>
    <mergeCell ref="AW57:BD57"/>
    <mergeCell ref="BE57:BL57"/>
    <mergeCell ref="A58:F58"/>
    <mergeCell ref="G58:Y58"/>
    <mergeCell ref="Z58:AD58"/>
    <mergeCell ref="AE58:AN58"/>
    <mergeCell ref="AO58:AV58"/>
    <mergeCell ref="AW58:BD58"/>
    <mergeCell ref="BE58:BL58"/>
    <mergeCell ref="A54:X54"/>
    <mergeCell ref="Y54:AF54"/>
    <mergeCell ref="AG54:AN54"/>
    <mergeCell ref="AO54:AV54"/>
    <mergeCell ref="A56:BL56"/>
    <mergeCell ref="A57:F57"/>
    <mergeCell ref="G57:Y57"/>
    <mergeCell ref="Z57:AD57"/>
    <mergeCell ref="AE57:AN57"/>
    <mergeCell ref="AO57:AV57"/>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45:C45"/>
    <mergeCell ref="D45:AB45"/>
    <mergeCell ref="AC45:AJ45"/>
    <mergeCell ref="AK45:AR45"/>
    <mergeCell ref="AS45:AZ45"/>
    <mergeCell ref="BA45:BH45"/>
    <mergeCell ref="A44:C44"/>
    <mergeCell ref="D44:AB44"/>
    <mergeCell ref="AC44:AJ44"/>
    <mergeCell ref="AK44:AR44"/>
    <mergeCell ref="AS44:AZ44"/>
    <mergeCell ref="BA44:BH44"/>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33:BL33"/>
    <mergeCell ref="A34:F34"/>
    <mergeCell ref="G34:BL34"/>
    <mergeCell ref="A35:F35"/>
    <mergeCell ref="G35:BL35"/>
    <mergeCell ref="A36:F36"/>
    <mergeCell ref="G36:BL36"/>
    <mergeCell ref="A26:H26"/>
    <mergeCell ref="I26:S26"/>
    <mergeCell ref="T26:W26"/>
    <mergeCell ref="A28:BL28"/>
    <mergeCell ref="A29:BL29"/>
    <mergeCell ref="A31:K31"/>
    <mergeCell ref="L31:BL31"/>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D17:J17"/>
    <mergeCell ref="L17:BL17"/>
    <mergeCell ref="A19:B19"/>
    <mergeCell ref="D19:J19"/>
    <mergeCell ref="L19:BL19"/>
    <mergeCell ref="AO7:BF7"/>
    <mergeCell ref="AO8:BF8"/>
    <mergeCell ref="AO9:BF9"/>
    <mergeCell ref="AO10:BF10"/>
    <mergeCell ref="A13:BL13"/>
    <mergeCell ref="A14:BL14"/>
    <mergeCell ref="AO1:BL1"/>
    <mergeCell ref="AO2:BL2"/>
    <mergeCell ref="AO3:BL3"/>
    <mergeCell ref="AO4:BL4"/>
    <mergeCell ref="AO5:BL5"/>
    <mergeCell ref="AO6:BF6"/>
    <mergeCell ref="A16:B16"/>
    <mergeCell ref="D16:J16"/>
    <mergeCell ref="L16:BL16"/>
    <mergeCell ref="A61:F61"/>
    <mergeCell ref="G61:Y61"/>
    <mergeCell ref="Z61:AD61"/>
    <mergeCell ref="AE61:AN61"/>
    <mergeCell ref="AO61:AV61"/>
    <mergeCell ref="AW61:BD61"/>
    <mergeCell ref="BE61:BL61"/>
    <mergeCell ref="A62:F62"/>
    <mergeCell ref="G62:Y62"/>
    <mergeCell ref="Z62:AD62"/>
    <mergeCell ref="AE62:AN62"/>
    <mergeCell ref="AO62:AV62"/>
    <mergeCell ref="AW62:BD62"/>
    <mergeCell ref="BE62:BL62"/>
  </mergeCells>
  <conditionalFormatting sqref="G60:L62">
    <cfRule type="cellIs" dxfId="95" priority="2" stopIfTrue="1" operator="equal">
      <formula>$G59</formula>
    </cfRule>
  </conditionalFormatting>
  <conditionalFormatting sqref="D45:I45">
    <cfRule type="cellIs" dxfId="94" priority="3"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8"/>
  <sheetViews>
    <sheetView topLeftCell="A25" zoomScaleNormal="100" zoomScaleSheetLayoutView="100" workbookViewId="0">
      <selection activeCell="AW66" sqref="AW66:BD6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21" t="s">
        <v>54</v>
      </c>
      <c r="AP1" s="21"/>
      <c r="AQ1" s="21"/>
      <c r="AR1" s="21"/>
      <c r="AS1" s="21"/>
      <c r="AT1" s="21"/>
      <c r="AU1" s="21"/>
      <c r="AV1" s="21"/>
      <c r="AW1" s="21"/>
      <c r="AX1" s="21"/>
      <c r="AY1" s="21"/>
      <c r="AZ1" s="21"/>
      <c r="BA1" s="21"/>
      <c r="BB1" s="21"/>
      <c r="BC1" s="21"/>
      <c r="BD1" s="21"/>
      <c r="BE1" s="21"/>
      <c r="BF1" s="21"/>
      <c r="BG1" s="21"/>
      <c r="BH1" s="21"/>
      <c r="BI1" s="21"/>
      <c r="BJ1" s="21"/>
      <c r="BK1" s="21"/>
      <c r="BL1" s="21"/>
    </row>
    <row r="2" spans="1:65" ht="15.95" customHeight="1" x14ac:dyDescent="0.2">
      <c r="AO2" s="22" t="s">
        <v>0</v>
      </c>
      <c r="AP2" s="22"/>
      <c r="AQ2" s="22"/>
      <c r="AR2" s="22"/>
      <c r="AS2" s="22"/>
      <c r="AT2" s="22"/>
      <c r="AU2" s="22"/>
      <c r="AV2" s="22"/>
      <c r="AW2" s="22"/>
      <c r="AX2" s="22"/>
      <c r="AY2" s="22"/>
      <c r="AZ2" s="22"/>
      <c r="BA2" s="22"/>
      <c r="BB2" s="22"/>
      <c r="BC2" s="22"/>
      <c r="BD2" s="22"/>
      <c r="BE2" s="22"/>
      <c r="BF2" s="22"/>
      <c r="BG2" s="22"/>
      <c r="BH2" s="22"/>
      <c r="BI2" s="22"/>
      <c r="BJ2" s="22"/>
      <c r="BK2" s="22"/>
      <c r="BL2" s="22"/>
    </row>
    <row r="3" spans="1:65" ht="15" customHeight="1" x14ac:dyDescent="0.2">
      <c r="AO3" s="22" t="s">
        <v>1</v>
      </c>
      <c r="AP3" s="22"/>
      <c r="AQ3" s="22"/>
      <c r="AR3" s="22"/>
      <c r="AS3" s="22"/>
      <c r="AT3" s="22"/>
      <c r="AU3" s="22"/>
      <c r="AV3" s="22"/>
      <c r="AW3" s="22"/>
      <c r="AX3" s="22"/>
      <c r="AY3" s="22"/>
      <c r="AZ3" s="22"/>
      <c r="BA3" s="22"/>
      <c r="BB3" s="22"/>
      <c r="BC3" s="22"/>
      <c r="BD3" s="22"/>
      <c r="BE3" s="22"/>
      <c r="BF3" s="22"/>
      <c r="BG3" s="22"/>
      <c r="BH3" s="22"/>
      <c r="BI3" s="22"/>
      <c r="BJ3" s="22"/>
      <c r="BK3" s="22"/>
      <c r="BL3" s="22"/>
    </row>
    <row r="4" spans="1:65" ht="25.5" customHeight="1" x14ac:dyDescent="0.2">
      <c r="AO4" s="23" t="str">
        <f>КПК0117640!AO4</f>
        <v>Сватівська міська рада Луганської області</v>
      </c>
      <c r="AP4" s="24"/>
      <c r="AQ4" s="24"/>
      <c r="AR4" s="24"/>
      <c r="AS4" s="24"/>
      <c r="AT4" s="24"/>
      <c r="AU4" s="24"/>
      <c r="AV4" s="24"/>
      <c r="AW4" s="24"/>
      <c r="AX4" s="24"/>
      <c r="AY4" s="24"/>
      <c r="AZ4" s="24"/>
      <c r="BA4" s="24"/>
      <c r="BB4" s="24"/>
      <c r="BC4" s="24"/>
      <c r="BD4" s="24"/>
      <c r="BE4" s="24"/>
      <c r="BF4" s="24"/>
      <c r="BG4" s="24"/>
      <c r="BH4" s="24"/>
      <c r="BI4" s="24"/>
      <c r="BJ4" s="24"/>
      <c r="BK4" s="24"/>
      <c r="BL4" s="24"/>
    </row>
    <row r="5" spans="1:65" x14ac:dyDescent="0.2">
      <c r="AO5" s="25" t="s">
        <v>28</v>
      </c>
      <c r="AP5" s="25"/>
      <c r="AQ5" s="25"/>
      <c r="AR5" s="25"/>
      <c r="AS5" s="25"/>
      <c r="AT5" s="25"/>
      <c r="AU5" s="25"/>
      <c r="AV5" s="25"/>
      <c r="AW5" s="25"/>
      <c r="AX5" s="25"/>
      <c r="AY5" s="25"/>
      <c r="AZ5" s="25"/>
      <c r="BA5" s="25"/>
      <c r="BB5" s="25"/>
      <c r="BC5" s="25"/>
      <c r="BD5" s="25"/>
      <c r="BE5" s="25"/>
      <c r="BF5" s="25"/>
      <c r="BG5" s="25"/>
      <c r="BH5" s="25"/>
      <c r="BI5" s="25"/>
      <c r="BJ5" s="25"/>
      <c r="BK5" s="25"/>
      <c r="BL5" s="25"/>
    </row>
    <row r="6" spans="1:65" ht="4.5" customHeight="1" x14ac:dyDescent="0.2">
      <c r="AO6" s="26"/>
      <c r="AP6" s="26"/>
      <c r="AQ6" s="26"/>
      <c r="AR6" s="26"/>
      <c r="AS6" s="26"/>
      <c r="AT6" s="26"/>
      <c r="AU6" s="26"/>
      <c r="AV6" s="26"/>
      <c r="AW6" s="26"/>
      <c r="AX6" s="26"/>
      <c r="AY6" s="26"/>
      <c r="AZ6" s="26"/>
      <c r="BA6" s="26"/>
      <c r="BB6" s="26"/>
      <c r="BC6" s="26"/>
      <c r="BD6" s="26"/>
      <c r="BE6" s="26"/>
      <c r="BF6" s="26"/>
    </row>
    <row r="7" spans="1:65" ht="17.25" customHeight="1" x14ac:dyDescent="0.2">
      <c r="AO7" s="22" t="str">
        <f>КПК0117640!AO7</f>
        <v>Розпорядження міського голови</v>
      </c>
      <c r="AP7" s="22"/>
      <c r="AQ7" s="22"/>
      <c r="AR7" s="22"/>
      <c r="AS7" s="22"/>
      <c r="AT7" s="22"/>
      <c r="AU7" s="22"/>
      <c r="AV7" s="22"/>
      <c r="AW7" s="22"/>
      <c r="AX7" s="22"/>
      <c r="AY7" s="22"/>
      <c r="AZ7" s="22"/>
      <c r="BA7" s="22"/>
      <c r="BB7" s="22"/>
      <c r="BC7" s="22"/>
      <c r="BD7" s="22"/>
      <c r="BE7" s="22"/>
      <c r="BF7" s="22"/>
      <c r="BM7" s="2"/>
    </row>
    <row r="8" spans="1:65" ht="21.95" customHeight="1" x14ac:dyDescent="0.2">
      <c r="AO8" s="41" t="s">
        <v>67</v>
      </c>
      <c r="AP8" s="24"/>
      <c r="AQ8" s="24"/>
      <c r="AR8" s="24"/>
      <c r="AS8" s="24"/>
      <c r="AT8" s="24"/>
      <c r="AU8" s="24"/>
      <c r="AV8" s="24"/>
      <c r="AW8" s="24"/>
      <c r="AX8" s="24"/>
      <c r="AY8" s="24"/>
      <c r="AZ8" s="24"/>
      <c r="BA8" s="24"/>
      <c r="BB8" s="24"/>
      <c r="BC8" s="24"/>
      <c r="BD8" s="24"/>
      <c r="BE8" s="24"/>
      <c r="BF8" s="24"/>
    </row>
    <row r="9" spans="1:65" ht="15.95" customHeight="1" x14ac:dyDescent="0.2">
      <c r="AO9" s="26" t="s">
        <v>2</v>
      </c>
      <c r="AP9" s="26"/>
      <c r="AQ9" s="26"/>
      <c r="AR9" s="26"/>
      <c r="AS9" s="26"/>
      <c r="AT9" s="26"/>
      <c r="AU9" s="26"/>
      <c r="AV9" s="26"/>
      <c r="AW9" s="26"/>
      <c r="AX9" s="26"/>
      <c r="AY9" s="26"/>
      <c r="AZ9" s="26"/>
      <c r="BA9" s="26"/>
      <c r="BB9" s="26"/>
      <c r="BC9" s="26"/>
      <c r="BD9" s="26"/>
      <c r="BE9" s="26"/>
      <c r="BF9" s="26"/>
    </row>
    <row r="10" spans="1:65" ht="15.95" customHeight="1" x14ac:dyDescent="0.2">
      <c r="AO10" s="42" t="str">
        <f>КПК0117640!AO10</f>
        <v>від 25 січня 2019 року  № 20</v>
      </c>
      <c r="AP10" s="42"/>
      <c r="AQ10" s="42"/>
      <c r="AR10" s="42"/>
      <c r="AS10" s="42"/>
      <c r="AT10" s="42"/>
      <c r="AU10" s="42"/>
      <c r="AV10" s="42"/>
      <c r="AW10" s="42"/>
      <c r="AX10" s="42"/>
      <c r="AY10" s="42"/>
      <c r="AZ10" s="42"/>
      <c r="BA10" s="42"/>
      <c r="BB10" s="42"/>
      <c r="BC10" s="42"/>
      <c r="BD10" s="42"/>
      <c r="BE10" s="42"/>
      <c r="BF10" s="42"/>
    </row>
    <row r="13" spans="1:65" ht="15.75" customHeight="1" x14ac:dyDescent="0.2">
      <c r="A13" s="43" t="s">
        <v>29</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row>
    <row r="14" spans="1:65" ht="15.75" customHeight="1" x14ac:dyDescent="0.2">
      <c r="A14" s="43" t="s">
        <v>73</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35">
        <v>1</v>
      </c>
      <c r="B16" s="35"/>
      <c r="C16" s="16"/>
      <c r="D16" s="36" t="s">
        <v>66</v>
      </c>
      <c r="E16" s="37"/>
      <c r="F16" s="37"/>
      <c r="G16" s="37"/>
      <c r="H16" s="37"/>
      <c r="I16" s="37"/>
      <c r="J16" s="37"/>
      <c r="K16" s="16"/>
      <c r="L16" s="38" t="str">
        <f>КПК0117640!L16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row>
    <row r="17" spans="1:64" ht="15.95" customHeight="1" x14ac:dyDescent="0.2">
      <c r="A17" s="9"/>
      <c r="B17" s="9"/>
      <c r="C17" s="9"/>
      <c r="D17" s="39" t="s">
        <v>30</v>
      </c>
      <c r="E17" s="39"/>
      <c r="F17" s="39"/>
      <c r="G17" s="39"/>
      <c r="H17" s="39"/>
      <c r="I17" s="39"/>
      <c r="J17" s="39"/>
      <c r="K17" s="9"/>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35" t="s">
        <v>10</v>
      </c>
      <c r="B19" s="35"/>
      <c r="C19" s="16"/>
      <c r="D19" s="36" t="s">
        <v>76</v>
      </c>
      <c r="E19" s="37"/>
      <c r="F19" s="37"/>
      <c r="G19" s="37"/>
      <c r="H19" s="37"/>
      <c r="I19" s="37"/>
      <c r="J19" s="37"/>
      <c r="K19" s="16"/>
      <c r="L19" s="38"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row>
    <row r="20" spans="1:64" ht="15.95" customHeight="1" x14ac:dyDescent="0.2">
      <c r="A20" s="9"/>
      <c r="B20" s="9"/>
      <c r="C20" s="9"/>
      <c r="D20" s="39" t="s">
        <v>30</v>
      </c>
      <c r="E20" s="39"/>
      <c r="F20" s="39"/>
      <c r="G20" s="39"/>
      <c r="H20" s="39"/>
      <c r="I20" s="39"/>
      <c r="J20" s="39"/>
      <c r="K20" s="9"/>
      <c r="L20" s="40" t="s">
        <v>4</v>
      </c>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31.5" customHeight="1" x14ac:dyDescent="0.2">
      <c r="A22" s="35">
        <v>3</v>
      </c>
      <c r="B22" s="35"/>
      <c r="C22" s="16"/>
      <c r="D22" s="36" t="s">
        <v>118</v>
      </c>
      <c r="E22" s="37"/>
      <c r="F22" s="37"/>
      <c r="G22" s="37"/>
      <c r="H22" s="37"/>
      <c r="I22" s="37"/>
      <c r="J22" s="37"/>
      <c r="K22" s="16"/>
      <c r="L22" s="36" t="s">
        <v>120</v>
      </c>
      <c r="M22" s="37"/>
      <c r="N22" s="37"/>
      <c r="O22" s="37"/>
      <c r="P22" s="37"/>
      <c r="Q22" s="37"/>
      <c r="R22" s="37"/>
      <c r="S22" s="37"/>
      <c r="T22" s="37"/>
      <c r="U22" s="37"/>
      <c r="V22" s="37"/>
      <c r="W22" s="37"/>
      <c r="X22" s="37"/>
      <c r="Y22" s="37"/>
      <c r="Z22" s="37"/>
      <c r="AA22" s="37"/>
      <c r="AB22" s="37"/>
      <c r="AC22" s="38" t="s">
        <v>119</v>
      </c>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row>
    <row r="23" spans="1:64" ht="20.100000000000001" customHeight="1" x14ac:dyDescent="0.2">
      <c r="A23" s="9"/>
      <c r="B23" s="9"/>
      <c r="C23" s="9"/>
      <c r="D23" s="44" t="s">
        <v>30</v>
      </c>
      <c r="E23" s="44"/>
      <c r="F23" s="44"/>
      <c r="G23" s="44"/>
      <c r="H23" s="44"/>
      <c r="I23" s="44"/>
      <c r="J23" s="44"/>
      <c r="K23" s="9"/>
      <c r="L23" s="40" t="s">
        <v>31</v>
      </c>
      <c r="M23" s="40"/>
      <c r="N23" s="40"/>
      <c r="O23" s="40"/>
      <c r="P23" s="40"/>
      <c r="Q23" s="40"/>
      <c r="R23" s="40"/>
      <c r="S23" s="40"/>
      <c r="T23" s="40"/>
      <c r="U23" s="40"/>
      <c r="V23" s="40"/>
      <c r="W23" s="40"/>
      <c r="X23" s="40"/>
      <c r="Y23" s="40"/>
      <c r="Z23" s="40"/>
      <c r="AA23" s="40"/>
      <c r="AB23" s="40"/>
      <c r="AC23" s="40" t="s">
        <v>5</v>
      </c>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45" t="s">
        <v>6</v>
      </c>
      <c r="B25" s="45"/>
      <c r="C25" s="45"/>
      <c r="D25" s="45"/>
      <c r="E25" s="45"/>
      <c r="F25" s="45"/>
      <c r="G25" s="45"/>
      <c r="H25" s="45"/>
      <c r="I25" s="45"/>
      <c r="J25" s="45"/>
      <c r="K25" s="45"/>
      <c r="L25" s="45"/>
      <c r="M25" s="45"/>
      <c r="N25" s="45"/>
      <c r="O25" s="45"/>
      <c r="P25" s="45"/>
      <c r="Q25" s="45"/>
      <c r="R25" s="45"/>
      <c r="S25" s="45"/>
      <c r="T25" s="45"/>
      <c r="U25" s="46">
        <f>AS25+I26</f>
        <v>3050000</v>
      </c>
      <c r="V25" s="46"/>
      <c r="W25" s="46"/>
      <c r="X25" s="46"/>
      <c r="Y25" s="46"/>
      <c r="Z25" s="46"/>
      <c r="AA25" s="46"/>
      <c r="AB25" s="46"/>
      <c r="AC25" s="46"/>
      <c r="AD25" s="46"/>
      <c r="AE25" s="47" t="s">
        <v>34</v>
      </c>
      <c r="AF25" s="47"/>
      <c r="AG25" s="47"/>
      <c r="AH25" s="47"/>
      <c r="AI25" s="47"/>
      <c r="AJ25" s="47"/>
      <c r="AK25" s="47"/>
      <c r="AL25" s="47"/>
      <c r="AM25" s="47"/>
      <c r="AN25" s="47"/>
      <c r="AO25" s="47"/>
      <c r="AP25" s="47"/>
      <c r="AQ25" s="47"/>
      <c r="AR25" s="47"/>
      <c r="AS25" s="46">
        <f>AC47</f>
        <v>1050000</v>
      </c>
      <c r="AT25" s="46"/>
      <c r="AU25" s="46"/>
      <c r="AV25" s="46"/>
      <c r="AW25" s="46"/>
      <c r="AX25" s="46"/>
      <c r="AY25" s="46"/>
      <c r="AZ25" s="46"/>
      <c r="BA25" s="46"/>
      <c r="BB25" s="46"/>
      <c r="BC25" s="4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46">
        <f>AK47</f>
        <v>2000000</v>
      </c>
      <c r="J26" s="46"/>
      <c r="K26" s="46"/>
      <c r="L26" s="46"/>
      <c r="M26" s="46"/>
      <c r="N26" s="46"/>
      <c r="O26" s="46"/>
      <c r="P26" s="46"/>
      <c r="Q26" s="46"/>
      <c r="R26" s="46"/>
      <c r="S26" s="4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22" t="s">
        <v>35</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row>
    <row r="29" spans="1:64" ht="45.75" customHeight="1" x14ac:dyDescent="0.2">
      <c r="A29" s="57" t="str">
        <f>КПК0117640!A29</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48" t="s">
        <v>37</v>
      </c>
      <c r="B31" s="48"/>
      <c r="C31" s="48"/>
      <c r="D31" s="48"/>
      <c r="E31" s="48"/>
      <c r="F31" s="48"/>
      <c r="G31" s="48"/>
      <c r="H31" s="48"/>
      <c r="I31" s="48"/>
      <c r="J31" s="48"/>
      <c r="K31" s="48"/>
      <c r="L31" s="58" t="s">
        <v>117</v>
      </c>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27.75" customHeight="1" x14ac:dyDescent="0.2">
      <c r="A34" s="49" t="s">
        <v>46</v>
      </c>
      <c r="B34" s="49"/>
      <c r="C34" s="49"/>
      <c r="D34" s="49"/>
      <c r="E34" s="49"/>
      <c r="F34" s="49"/>
      <c r="G34" s="50" t="s">
        <v>39</v>
      </c>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2"/>
    </row>
    <row r="35" spans="1:79" ht="15.75" x14ac:dyDescent="0.2">
      <c r="A35" s="53">
        <v>1</v>
      </c>
      <c r="B35" s="53"/>
      <c r="C35" s="53"/>
      <c r="D35" s="53"/>
      <c r="E35" s="53"/>
      <c r="F35" s="53"/>
      <c r="G35" s="50">
        <v>2</v>
      </c>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2"/>
    </row>
    <row r="36" spans="1:79" ht="10.5" hidden="1" customHeight="1" x14ac:dyDescent="0.2">
      <c r="A36" s="30" t="s">
        <v>14</v>
      </c>
      <c r="B36" s="30"/>
      <c r="C36" s="30"/>
      <c r="D36" s="30"/>
      <c r="E36" s="30"/>
      <c r="F36" s="30"/>
      <c r="G36" s="54" t="s">
        <v>15</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19</v>
      </c>
    </row>
    <row r="37" spans="1:79" x14ac:dyDescent="0.2">
      <c r="A37" s="30">
        <v>1</v>
      </c>
      <c r="B37" s="30"/>
      <c r="C37" s="30"/>
      <c r="D37" s="30"/>
      <c r="E37" s="30"/>
      <c r="F37" s="30"/>
      <c r="G37" s="27" t="s">
        <v>139</v>
      </c>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9"/>
      <c r="CA37" s="1" t="s">
        <v>20</v>
      </c>
    </row>
    <row r="38" spans="1:79" x14ac:dyDescent="0.2">
      <c r="A38" s="30">
        <v>2</v>
      </c>
      <c r="B38" s="30"/>
      <c r="C38" s="30"/>
      <c r="D38" s="30"/>
      <c r="E38" s="30"/>
      <c r="F38" s="30"/>
      <c r="G38" s="27" t="s">
        <v>140</v>
      </c>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9"/>
    </row>
    <row r="39" spans="1:79" x14ac:dyDescent="0.2">
      <c r="A39" s="30">
        <v>3</v>
      </c>
      <c r="B39" s="30"/>
      <c r="C39" s="30"/>
      <c r="D39" s="30"/>
      <c r="E39" s="30"/>
      <c r="F39" s="30"/>
      <c r="G39" s="27" t="s">
        <v>141</v>
      </c>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9"/>
    </row>
    <row r="40" spans="1:79" x14ac:dyDescent="0.2">
      <c r="A40" s="3"/>
      <c r="B40" s="3"/>
      <c r="C40" s="3"/>
      <c r="D40" s="3"/>
      <c r="E40" s="3"/>
      <c r="F40" s="3"/>
      <c r="G40" s="3"/>
      <c r="H40" s="3"/>
      <c r="I40" s="3"/>
      <c r="J40" s="3"/>
      <c r="K40" s="3"/>
      <c r="L40" s="3"/>
      <c r="M40" s="3"/>
      <c r="N40" s="3"/>
      <c r="O40" s="3"/>
      <c r="P40" s="3"/>
      <c r="Q40" s="3"/>
      <c r="R40" s="3"/>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row>
    <row r="41" spans="1:79" ht="15.75" customHeight="1" x14ac:dyDescent="0.2">
      <c r="A41" s="22" t="s">
        <v>40</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row>
    <row r="42" spans="1:79" ht="15" customHeight="1" x14ac:dyDescent="0.2">
      <c r="A42" s="62" t="s">
        <v>72</v>
      </c>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7"/>
      <c r="BJ42" s="7"/>
      <c r="BK42" s="7"/>
      <c r="BL42" s="7"/>
    </row>
    <row r="43" spans="1:79" ht="15.95" customHeight="1" x14ac:dyDescent="0.2">
      <c r="A43" s="53" t="s">
        <v>46</v>
      </c>
      <c r="B43" s="53"/>
      <c r="C43" s="53"/>
      <c r="D43" s="63" t="s">
        <v>43</v>
      </c>
      <c r="E43" s="44"/>
      <c r="F43" s="44"/>
      <c r="G43" s="44"/>
      <c r="H43" s="44"/>
      <c r="I43" s="44"/>
      <c r="J43" s="44"/>
      <c r="K43" s="44"/>
      <c r="L43" s="44"/>
      <c r="M43" s="44"/>
      <c r="N43" s="44"/>
      <c r="O43" s="44"/>
      <c r="P43" s="44"/>
      <c r="Q43" s="44"/>
      <c r="R43" s="44"/>
      <c r="S43" s="44"/>
      <c r="T43" s="44"/>
      <c r="U43" s="44"/>
      <c r="V43" s="44"/>
      <c r="W43" s="44"/>
      <c r="X43" s="44"/>
      <c r="Y43" s="44"/>
      <c r="Z43" s="44"/>
      <c r="AA43" s="44"/>
      <c r="AB43" s="64"/>
      <c r="AC43" s="53" t="s">
        <v>47</v>
      </c>
      <c r="AD43" s="53"/>
      <c r="AE43" s="53"/>
      <c r="AF43" s="53"/>
      <c r="AG43" s="53"/>
      <c r="AH43" s="53"/>
      <c r="AI43" s="53"/>
      <c r="AJ43" s="53"/>
      <c r="AK43" s="53" t="s">
        <v>48</v>
      </c>
      <c r="AL43" s="53"/>
      <c r="AM43" s="53"/>
      <c r="AN43" s="53"/>
      <c r="AO43" s="53"/>
      <c r="AP43" s="53"/>
      <c r="AQ43" s="53"/>
      <c r="AR43" s="53"/>
      <c r="AS43" s="53" t="s">
        <v>44</v>
      </c>
      <c r="AT43" s="53"/>
      <c r="AU43" s="53"/>
      <c r="AV43" s="53"/>
      <c r="AW43" s="53"/>
      <c r="AX43" s="53"/>
      <c r="AY43" s="53"/>
      <c r="AZ43" s="53"/>
      <c r="BA43" s="53" t="s">
        <v>45</v>
      </c>
      <c r="BB43" s="53"/>
      <c r="BC43" s="53"/>
      <c r="BD43" s="53"/>
      <c r="BE43" s="53"/>
      <c r="BF43" s="53"/>
      <c r="BG43" s="53"/>
      <c r="BH43" s="53"/>
    </row>
    <row r="44" spans="1:79" ht="29.1" customHeight="1" x14ac:dyDescent="0.2">
      <c r="A44" s="53"/>
      <c r="B44" s="53"/>
      <c r="C44" s="53"/>
      <c r="D44" s="65"/>
      <c r="E44" s="66"/>
      <c r="F44" s="66"/>
      <c r="G44" s="66"/>
      <c r="H44" s="66"/>
      <c r="I44" s="66"/>
      <c r="J44" s="66"/>
      <c r="K44" s="66"/>
      <c r="L44" s="66"/>
      <c r="M44" s="66"/>
      <c r="N44" s="66"/>
      <c r="O44" s="66"/>
      <c r="P44" s="66"/>
      <c r="Q44" s="66"/>
      <c r="R44" s="66"/>
      <c r="S44" s="66"/>
      <c r="T44" s="66"/>
      <c r="U44" s="66"/>
      <c r="V44" s="66"/>
      <c r="W44" s="66"/>
      <c r="X44" s="66"/>
      <c r="Y44" s="66"/>
      <c r="Z44" s="66"/>
      <c r="AA44" s="66"/>
      <c r="AB44" s="67"/>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row>
    <row r="45" spans="1:79" ht="15.75" x14ac:dyDescent="0.2">
      <c r="A45" s="53">
        <v>1</v>
      </c>
      <c r="B45" s="53"/>
      <c r="C45" s="53"/>
      <c r="D45" s="59">
        <v>2</v>
      </c>
      <c r="E45" s="60"/>
      <c r="F45" s="60"/>
      <c r="G45" s="60"/>
      <c r="H45" s="60"/>
      <c r="I45" s="60"/>
      <c r="J45" s="60"/>
      <c r="K45" s="60"/>
      <c r="L45" s="60"/>
      <c r="M45" s="60"/>
      <c r="N45" s="60"/>
      <c r="O45" s="60"/>
      <c r="P45" s="60"/>
      <c r="Q45" s="60"/>
      <c r="R45" s="60"/>
      <c r="S45" s="60"/>
      <c r="T45" s="60"/>
      <c r="U45" s="60"/>
      <c r="V45" s="60"/>
      <c r="W45" s="60"/>
      <c r="X45" s="60"/>
      <c r="Y45" s="60"/>
      <c r="Z45" s="60"/>
      <c r="AA45" s="60"/>
      <c r="AB45" s="61"/>
      <c r="AC45" s="53">
        <v>3</v>
      </c>
      <c r="AD45" s="53"/>
      <c r="AE45" s="53"/>
      <c r="AF45" s="53"/>
      <c r="AG45" s="53"/>
      <c r="AH45" s="53"/>
      <c r="AI45" s="53"/>
      <c r="AJ45" s="53"/>
      <c r="AK45" s="53">
        <v>4</v>
      </c>
      <c r="AL45" s="53"/>
      <c r="AM45" s="53"/>
      <c r="AN45" s="53"/>
      <c r="AO45" s="53"/>
      <c r="AP45" s="53"/>
      <c r="AQ45" s="53"/>
      <c r="AR45" s="53"/>
      <c r="AS45" s="53">
        <v>5</v>
      </c>
      <c r="AT45" s="53"/>
      <c r="AU45" s="53"/>
      <c r="AV45" s="53"/>
      <c r="AW45" s="53"/>
      <c r="AX45" s="53"/>
      <c r="AY45" s="53"/>
      <c r="AZ45" s="53"/>
      <c r="BA45" s="53">
        <v>6</v>
      </c>
      <c r="BB45" s="53"/>
      <c r="BC45" s="53"/>
      <c r="BD45" s="53"/>
      <c r="BE45" s="53"/>
      <c r="BF45" s="53"/>
      <c r="BG45" s="53"/>
      <c r="BH45" s="53"/>
    </row>
    <row r="46" spans="1:79" s="5" customFormat="1" hidden="1" x14ac:dyDescent="0.2">
      <c r="A46" s="30" t="s">
        <v>14</v>
      </c>
      <c r="B46" s="30"/>
      <c r="C46" s="30"/>
      <c r="D46" s="73" t="s">
        <v>15</v>
      </c>
      <c r="E46" s="74"/>
      <c r="F46" s="74"/>
      <c r="G46" s="74"/>
      <c r="H46" s="74"/>
      <c r="I46" s="74"/>
      <c r="J46" s="74"/>
      <c r="K46" s="74"/>
      <c r="L46" s="74"/>
      <c r="M46" s="74"/>
      <c r="N46" s="74"/>
      <c r="O46" s="74"/>
      <c r="P46" s="74"/>
      <c r="Q46" s="74"/>
      <c r="R46" s="74"/>
      <c r="S46" s="74"/>
      <c r="T46" s="74"/>
      <c r="U46" s="74"/>
      <c r="V46" s="74"/>
      <c r="W46" s="74"/>
      <c r="X46" s="74"/>
      <c r="Y46" s="74"/>
      <c r="Z46" s="74"/>
      <c r="AA46" s="74"/>
      <c r="AB46" s="75"/>
      <c r="AC46" s="76" t="s">
        <v>16</v>
      </c>
      <c r="AD46" s="76"/>
      <c r="AE46" s="76"/>
      <c r="AF46" s="76"/>
      <c r="AG46" s="76"/>
      <c r="AH46" s="76"/>
      <c r="AI46" s="76"/>
      <c r="AJ46" s="76"/>
      <c r="AK46" s="76" t="s">
        <v>17</v>
      </c>
      <c r="AL46" s="76"/>
      <c r="AM46" s="76"/>
      <c r="AN46" s="76"/>
      <c r="AO46" s="76"/>
      <c r="AP46" s="76"/>
      <c r="AQ46" s="76"/>
      <c r="AR46" s="76"/>
      <c r="AS46" s="31" t="s">
        <v>41</v>
      </c>
      <c r="AT46" s="76"/>
      <c r="AU46" s="76"/>
      <c r="AV46" s="76"/>
      <c r="AW46" s="76"/>
      <c r="AX46" s="76"/>
      <c r="AY46" s="76"/>
      <c r="AZ46" s="76"/>
      <c r="BA46" s="31" t="s">
        <v>42</v>
      </c>
      <c r="BB46" s="76"/>
      <c r="BC46" s="76"/>
      <c r="BD46" s="76"/>
      <c r="BE46" s="76"/>
      <c r="BF46" s="76"/>
      <c r="BG46" s="76"/>
      <c r="BH46" s="76"/>
      <c r="CA46" s="5" t="s">
        <v>21</v>
      </c>
    </row>
    <row r="47" spans="1:79" s="5" customFormat="1" x14ac:dyDescent="0.2">
      <c r="A47" s="68"/>
      <c r="B47" s="68"/>
      <c r="C47" s="68"/>
      <c r="D47" s="69" t="s">
        <v>64</v>
      </c>
      <c r="E47" s="70"/>
      <c r="F47" s="70"/>
      <c r="G47" s="70"/>
      <c r="H47" s="70"/>
      <c r="I47" s="70"/>
      <c r="J47" s="70"/>
      <c r="K47" s="70"/>
      <c r="L47" s="70"/>
      <c r="M47" s="70"/>
      <c r="N47" s="70"/>
      <c r="O47" s="70"/>
      <c r="P47" s="70"/>
      <c r="Q47" s="70"/>
      <c r="R47" s="70"/>
      <c r="S47" s="70"/>
      <c r="T47" s="70"/>
      <c r="U47" s="70"/>
      <c r="V47" s="70"/>
      <c r="W47" s="70"/>
      <c r="X47" s="70"/>
      <c r="Y47" s="70"/>
      <c r="Z47" s="70"/>
      <c r="AA47" s="70"/>
      <c r="AB47" s="71"/>
      <c r="AC47" s="72">
        <v>1050000</v>
      </c>
      <c r="AD47" s="72"/>
      <c r="AE47" s="72"/>
      <c r="AF47" s="72"/>
      <c r="AG47" s="72"/>
      <c r="AH47" s="72"/>
      <c r="AI47" s="72"/>
      <c r="AJ47" s="72"/>
      <c r="AK47" s="72">
        <v>2000000</v>
      </c>
      <c r="AL47" s="72"/>
      <c r="AM47" s="72"/>
      <c r="AN47" s="72"/>
      <c r="AO47" s="72"/>
      <c r="AP47" s="72"/>
      <c r="AQ47" s="72"/>
      <c r="AR47" s="72"/>
      <c r="AS47" s="72">
        <f>AK47</f>
        <v>2000000</v>
      </c>
      <c r="AT47" s="72"/>
      <c r="AU47" s="72"/>
      <c r="AV47" s="72"/>
      <c r="AW47" s="72"/>
      <c r="AX47" s="72"/>
      <c r="AY47" s="72"/>
      <c r="AZ47" s="72"/>
      <c r="BA47" s="72">
        <f>AC47+AK47</f>
        <v>3050000</v>
      </c>
      <c r="BB47" s="72"/>
      <c r="BC47" s="72"/>
      <c r="BD47" s="72"/>
      <c r="BE47" s="72"/>
      <c r="BF47" s="72"/>
      <c r="BG47" s="72"/>
      <c r="BH47" s="72"/>
      <c r="CA47" s="5" t="s">
        <v>22</v>
      </c>
    </row>
    <row r="49" spans="1:79" ht="15.75" customHeight="1" x14ac:dyDescent="0.2">
      <c r="A49" s="22" t="s">
        <v>49</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row>
    <row r="50" spans="1:79" ht="15" customHeight="1" x14ac:dyDescent="0.2">
      <c r="A50" s="77" t="s">
        <v>72</v>
      </c>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
      <c r="AX50" s="7"/>
      <c r="AY50" s="7"/>
      <c r="AZ50" s="7"/>
      <c r="BA50" s="7"/>
      <c r="BB50" s="7"/>
      <c r="BC50" s="7"/>
      <c r="BD50" s="7"/>
      <c r="BE50" s="7"/>
      <c r="BF50" s="7"/>
      <c r="BG50" s="7"/>
      <c r="BH50" s="7"/>
      <c r="BI50" s="7"/>
      <c r="BJ50" s="7"/>
      <c r="BK50" s="7"/>
      <c r="BL50" s="7"/>
    </row>
    <row r="51" spans="1:79" ht="15.95" customHeight="1" x14ac:dyDescent="0.2">
      <c r="A51" s="63" t="s">
        <v>11</v>
      </c>
      <c r="B51" s="44"/>
      <c r="C51" s="44"/>
      <c r="D51" s="44"/>
      <c r="E51" s="44"/>
      <c r="F51" s="44"/>
      <c r="G51" s="44"/>
      <c r="H51" s="44"/>
      <c r="I51" s="44"/>
      <c r="J51" s="44"/>
      <c r="K51" s="44"/>
      <c r="L51" s="44"/>
      <c r="M51" s="44"/>
      <c r="N51" s="44"/>
      <c r="O51" s="44"/>
      <c r="P51" s="44"/>
      <c r="Q51" s="44"/>
      <c r="R51" s="44"/>
      <c r="S51" s="44"/>
      <c r="T51" s="44"/>
      <c r="U51" s="44"/>
      <c r="V51" s="44"/>
      <c r="W51" s="44"/>
      <c r="X51" s="64"/>
      <c r="Y51" s="53" t="s">
        <v>47</v>
      </c>
      <c r="Z51" s="53"/>
      <c r="AA51" s="53"/>
      <c r="AB51" s="53"/>
      <c r="AC51" s="53"/>
      <c r="AD51" s="53"/>
      <c r="AE51" s="53"/>
      <c r="AF51" s="53"/>
      <c r="AG51" s="53" t="s">
        <v>48</v>
      </c>
      <c r="AH51" s="53"/>
      <c r="AI51" s="53"/>
      <c r="AJ51" s="53"/>
      <c r="AK51" s="53"/>
      <c r="AL51" s="53"/>
      <c r="AM51" s="53"/>
      <c r="AN51" s="53"/>
      <c r="AO51" s="53" t="s">
        <v>45</v>
      </c>
      <c r="AP51" s="53"/>
      <c r="AQ51" s="53"/>
      <c r="AR51" s="53"/>
      <c r="AS51" s="53"/>
      <c r="AT51" s="53"/>
      <c r="AU51" s="53"/>
      <c r="AV51" s="53"/>
    </row>
    <row r="52" spans="1:79" ht="29.1" customHeigh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7"/>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row>
    <row r="53" spans="1:79" ht="15.95" customHeight="1" x14ac:dyDescent="0.2">
      <c r="A53" s="59">
        <v>1</v>
      </c>
      <c r="B53" s="60"/>
      <c r="C53" s="60"/>
      <c r="D53" s="60"/>
      <c r="E53" s="60"/>
      <c r="F53" s="60"/>
      <c r="G53" s="60"/>
      <c r="H53" s="60"/>
      <c r="I53" s="60"/>
      <c r="J53" s="60"/>
      <c r="K53" s="60"/>
      <c r="L53" s="60"/>
      <c r="M53" s="60"/>
      <c r="N53" s="60"/>
      <c r="O53" s="60"/>
      <c r="P53" s="60"/>
      <c r="Q53" s="60"/>
      <c r="R53" s="60"/>
      <c r="S53" s="60"/>
      <c r="T53" s="60"/>
      <c r="U53" s="60"/>
      <c r="V53" s="60"/>
      <c r="W53" s="60"/>
      <c r="X53" s="61"/>
      <c r="Y53" s="53">
        <v>2</v>
      </c>
      <c r="Z53" s="53"/>
      <c r="AA53" s="53"/>
      <c r="AB53" s="53"/>
      <c r="AC53" s="53"/>
      <c r="AD53" s="53"/>
      <c r="AE53" s="53"/>
      <c r="AF53" s="53"/>
      <c r="AG53" s="53">
        <v>3</v>
      </c>
      <c r="AH53" s="53"/>
      <c r="AI53" s="53"/>
      <c r="AJ53" s="53"/>
      <c r="AK53" s="53"/>
      <c r="AL53" s="53"/>
      <c r="AM53" s="53"/>
      <c r="AN53" s="53"/>
      <c r="AO53" s="53">
        <v>4</v>
      </c>
      <c r="AP53" s="53"/>
      <c r="AQ53" s="53"/>
      <c r="AR53" s="53"/>
      <c r="AS53" s="53"/>
      <c r="AT53" s="53"/>
      <c r="AU53" s="53"/>
      <c r="AV53" s="53"/>
    </row>
    <row r="54" spans="1:79" ht="12.75" hidden="1" customHeight="1" x14ac:dyDescent="0.2">
      <c r="A54" s="54" t="s">
        <v>15</v>
      </c>
      <c r="B54" s="55"/>
      <c r="C54" s="55"/>
      <c r="D54" s="55"/>
      <c r="E54" s="55"/>
      <c r="F54" s="55"/>
      <c r="G54" s="55"/>
      <c r="H54" s="55"/>
      <c r="I54" s="55"/>
      <c r="J54" s="55"/>
      <c r="K54" s="55"/>
      <c r="L54" s="55"/>
      <c r="M54" s="55"/>
      <c r="N54" s="55"/>
      <c r="O54" s="55"/>
      <c r="P54" s="55"/>
      <c r="Q54" s="55"/>
      <c r="R54" s="55"/>
      <c r="S54" s="55"/>
      <c r="T54" s="55"/>
      <c r="U54" s="55"/>
      <c r="V54" s="55"/>
      <c r="W54" s="55"/>
      <c r="X54" s="56"/>
      <c r="Y54" s="76" t="s">
        <v>16</v>
      </c>
      <c r="Z54" s="76"/>
      <c r="AA54" s="76"/>
      <c r="AB54" s="76"/>
      <c r="AC54" s="76"/>
      <c r="AD54" s="76"/>
      <c r="AE54" s="76"/>
      <c r="AF54" s="76"/>
      <c r="AG54" s="76" t="s">
        <v>17</v>
      </c>
      <c r="AH54" s="76"/>
      <c r="AI54" s="76"/>
      <c r="AJ54" s="76"/>
      <c r="AK54" s="76"/>
      <c r="AL54" s="76"/>
      <c r="AM54" s="76"/>
      <c r="AN54" s="76"/>
      <c r="AO54" s="76" t="s">
        <v>18</v>
      </c>
      <c r="AP54" s="76"/>
      <c r="AQ54" s="76"/>
      <c r="AR54" s="76"/>
      <c r="AS54" s="76"/>
      <c r="AT54" s="76"/>
      <c r="AU54" s="76"/>
      <c r="AV54" s="76"/>
      <c r="CA54" s="1" t="s">
        <v>23</v>
      </c>
    </row>
    <row r="55" spans="1:79" ht="25.5" customHeight="1" x14ac:dyDescent="0.2">
      <c r="A55" s="69" t="s">
        <v>142</v>
      </c>
      <c r="B55" s="70"/>
      <c r="C55" s="70"/>
      <c r="D55" s="70"/>
      <c r="E55" s="70"/>
      <c r="F55" s="70"/>
      <c r="G55" s="70"/>
      <c r="H55" s="70"/>
      <c r="I55" s="70"/>
      <c r="J55" s="70"/>
      <c r="K55" s="70"/>
      <c r="L55" s="70"/>
      <c r="M55" s="70"/>
      <c r="N55" s="70"/>
      <c r="O55" s="70"/>
      <c r="P55" s="70"/>
      <c r="Q55" s="70"/>
      <c r="R55" s="70"/>
      <c r="S55" s="70"/>
      <c r="T55" s="70"/>
      <c r="U55" s="70"/>
      <c r="V55" s="70"/>
      <c r="W55" s="70"/>
      <c r="X55" s="71"/>
      <c r="Y55" s="72">
        <v>1050000</v>
      </c>
      <c r="Z55" s="72"/>
      <c r="AA55" s="72"/>
      <c r="AB55" s="72"/>
      <c r="AC55" s="72"/>
      <c r="AD55" s="72"/>
      <c r="AE55" s="72"/>
      <c r="AF55" s="72"/>
      <c r="AG55" s="72">
        <f>AK47</f>
        <v>2000000</v>
      </c>
      <c r="AH55" s="72"/>
      <c r="AI55" s="72"/>
      <c r="AJ55" s="72"/>
      <c r="AK55" s="72"/>
      <c r="AL55" s="72"/>
      <c r="AM55" s="72"/>
      <c r="AN55" s="72"/>
      <c r="AO55" s="72">
        <f>Y55+AG55</f>
        <v>3050000</v>
      </c>
      <c r="AP55" s="72"/>
      <c r="AQ55" s="72"/>
      <c r="AR55" s="72"/>
      <c r="AS55" s="72"/>
      <c r="AT55" s="72"/>
      <c r="AU55" s="72"/>
      <c r="AV55" s="72"/>
    </row>
    <row r="56" spans="1:79" s="5" customFormat="1" ht="12.75" customHeight="1" x14ac:dyDescent="0.2">
      <c r="A56" s="69" t="s">
        <v>45</v>
      </c>
      <c r="B56" s="70"/>
      <c r="C56" s="70"/>
      <c r="D56" s="70"/>
      <c r="E56" s="70"/>
      <c r="F56" s="70"/>
      <c r="G56" s="70"/>
      <c r="H56" s="70"/>
      <c r="I56" s="70"/>
      <c r="J56" s="70"/>
      <c r="K56" s="70"/>
      <c r="L56" s="70"/>
      <c r="M56" s="70"/>
      <c r="N56" s="70"/>
      <c r="O56" s="70"/>
      <c r="P56" s="70"/>
      <c r="Q56" s="70"/>
      <c r="R56" s="70"/>
      <c r="S56" s="70"/>
      <c r="T56" s="70"/>
      <c r="U56" s="70"/>
      <c r="V56" s="70"/>
      <c r="W56" s="70"/>
      <c r="X56" s="71"/>
      <c r="Y56" s="72">
        <f>Y55</f>
        <v>1050000</v>
      </c>
      <c r="Z56" s="72"/>
      <c r="AA56" s="72"/>
      <c r="AB56" s="72"/>
      <c r="AC56" s="72"/>
      <c r="AD56" s="72"/>
      <c r="AE56" s="72"/>
      <c r="AF56" s="72"/>
      <c r="AG56" s="72">
        <f>AG55</f>
        <v>2000000</v>
      </c>
      <c r="AH56" s="72"/>
      <c r="AI56" s="72"/>
      <c r="AJ56" s="72"/>
      <c r="AK56" s="72"/>
      <c r="AL56" s="72"/>
      <c r="AM56" s="72"/>
      <c r="AN56" s="72"/>
      <c r="AO56" s="72">
        <f>Y56+AG56</f>
        <v>3050000</v>
      </c>
      <c r="AP56" s="72"/>
      <c r="AQ56" s="72"/>
      <c r="AR56" s="72"/>
      <c r="AS56" s="72"/>
      <c r="AT56" s="72"/>
      <c r="AU56" s="72"/>
      <c r="AV56" s="72"/>
      <c r="CA56" s="5" t="s">
        <v>24</v>
      </c>
    </row>
    <row r="58" spans="1:79" ht="15.75" customHeight="1" x14ac:dyDescent="0.2">
      <c r="A58" s="48" t="s">
        <v>50</v>
      </c>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row>
    <row r="59" spans="1:79" ht="30" customHeight="1" x14ac:dyDescent="0.2">
      <c r="A59" s="53" t="s">
        <v>46</v>
      </c>
      <c r="B59" s="53"/>
      <c r="C59" s="53"/>
      <c r="D59" s="53"/>
      <c r="E59" s="53"/>
      <c r="F59" s="53"/>
      <c r="G59" s="59" t="s">
        <v>51</v>
      </c>
      <c r="H59" s="60"/>
      <c r="I59" s="60"/>
      <c r="J59" s="60"/>
      <c r="K59" s="60"/>
      <c r="L59" s="60"/>
      <c r="M59" s="60"/>
      <c r="N59" s="60"/>
      <c r="O59" s="60"/>
      <c r="P59" s="60"/>
      <c r="Q59" s="60"/>
      <c r="R59" s="60"/>
      <c r="S59" s="60"/>
      <c r="T59" s="60"/>
      <c r="U59" s="60"/>
      <c r="V59" s="60"/>
      <c r="W59" s="60"/>
      <c r="X59" s="60"/>
      <c r="Y59" s="61"/>
      <c r="Z59" s="53" t="s">
        <v>8</v>
      </c>
      <c r="AA59" s="53"/>
      <c r="AB59" s="53"/>
      <c r="AC59" s="53"/>
      <c r="AD59" s="53"/>
      <c r="AE59" s="53" t="s">
        <v>7</v>
      </c>
      <c r="AF59" s="53"/>
      <c r="AG59" s="53"/>
      <c r="AH59" s="53"/>
      <c r="AI59" s="53"/>
      <c r="AJ59" s="53"/>
      <c r="AK59" s="53"/>
      <c r="AL59" s="53"/>
      <c r="AM59" s="53"/>
      <c r="AN59" s="53"/>
      <c r="AO59" s="59" t="s">
        <v>47</v>
      </c>
      <c r="AP59" s="60"/>
      <c r="AQ59" s="60"/>
      <c r="AR59" s="60"/>
      <c r="AS59" s="60"/>
      <c r="AT59" s="60"/>
      <c r="AU59" s="60"/>
      <c r="AV59" s="61"/>
      <c r="AW59" s="59" t="s">
        <v>48</v>
      </c>
      <c r="AX59" s="60"/>
      <c r="AY59" s="60"/>
      <c r="AZ59" s="60"/>
      <c r="BA59" s="60"/>
      <c r="BB59" s="60"/>
      <c r="BC59" s="60"/>
      <c r="BD59" s="61"/>
      <c r="BE59" s="59" t="s">
        <v>45</v>
      </c>
      <c r="BF59" s="60"/>
      <c r="BG59" s="60"/>
      <c r="BH59" s="60"/>
      <c r="BI59" s="60"/>
      <c r="BJ59" s="60"/>
      <c r="BK59" s="60"/>
      <c r="BL59" s="61"/>
    </row>
    <row r="60" spans="1:79" ht="15.75" customHeight="1" x14ac:dyDescent="0.2">
      <c r="A60" s="53">
        <v>1</v>
      </c>
      <c r="B60" s="53"/>
      <c r="C60" s="53"/>
      <c r="D60" s="53"/>
      <c r="E60" s="53"/>
      <c r="F60" s="53"/>
      <c r="G60" s="59">
        <v>2</v>
      </c>
      <c r="H60" s="60"/>
      <c r="I60" s="60"/>
      <c r="J60" s="60"/>
      <c r="K60" s="60"/>
      <c r="L60" s="60"/>
      <c r="M60" s="60"/>
      <c r="N60" s="60"/>
      <c r="O60" s="60"/>
      <c r="P60" s="60"/>
      <c r="Q60" s="60"/>
      <c r="R60" s="60"/>
      <c r="S60" s="60"/>
      <c r="T60" s="60"/>
      <c r="U60" s="60"/>
      <c r="V60" s="60"/>
      <c r="W60" s="60"/>
      <c r="X60" s="60"/>
      <c r="Y60" s="61"/>
      <c r="Z60" s="53">
        <v>3</v>
      </c>
      <c r="AA60" s="53"/>
      <c r="AB60" s="53"/>
      <c r="AC60" s="53"/>
      <c r="AD60" s="53"/>
      <c r="AE60" s="53">
        <v>4</v>
      </c>
      <c r="AF60" s="53"/>
      <c r="AG60" s="53"/>
      <c r="AH60" s="53"/>
      <c r="AI60" s="53"/>
      <c r="AJ60" s="53"/>
      <c r="AK60" s="53"/>
      <c r="AL60" s="53"/>
      <c r="AM60" s="53"/>
      <c r="AN60" s="53"/>
      <c r="AO60" s="53">
        <v>5</v>
      </c>
      <c r="AP60" s="53"/>
      <c r="AQ60" s="53"/>
      <c r="AR60" s="53"/>
      <c r="AS60" s="53"/>
      <c r="AT60" s="53"/>
      <c r="AU60" s="53"/>
      <c r="AV60" s="53"/>
      <c r="AW60" s="53">
        <v>6</v>
      </c>
      <c r="AX60" s="53"/>
      <c r="AY60" s="53"/>
      <c r="AZ60" s="53"/>
      <c r="BA60" s="53"/>
      <c r="BB60" s="53"/>
      <c r="BC60" s="53"/>
      <c r="BD60" s="53"/>
      <c r="BE60" s="53">
        <v>7</v>
      </c>
      <c r="BF60" s="53"/>
      <c r="BG60" s="53"/>
      <c r="BH60" s="53"/>
      <c r="BI60" s="53"/>
      <c r="BJ60" s="53"/>
      <c r="BK60" s="53"/>
      <c r="BL60" s="53"/>
    </row>
    <row r="61" spans="1:79" ht="12.75" hidden="1" customHeight="1" x14ac:dyDescent="0.2">
      <c r="A61" s="30" t="s">
        <v>55</v>
      </c>
      <c r="B61" s="30"/>
      <c r="C61" s="30"/>
      <c r="D61" s="30"/>
      <c r="E61" s="30"/>
      <c r="F61" s="30"/>
      <c r="G61" s="54" t="s">
        <v>15</v>
      </c>
      <c r="H61" s="55"/>
      <c r="I61" s="55"/>
      <c r="J61" s="55"/>
      <c r="K61" s="55"/>
      <c r="L61" s="55"/>
      <c r="M61" s="55"/>
      <c r="N61" s="55"/>
      <c r="O61" s="55"/>
      <c r="P61" s="55"/>
      <c r="Q61" s="55"/>
      <c r="R61" s="55"/>
      <c r="S61" s="55"/>
      <c r="T61" s="55"/>
      <c r="U61" s="55"/>
      <c r="V61" s="55"/>
      <c r="W61" s="55"/>
      <c r="X61" s="55"/>
      <c r="Y61" s="56"/>
      <c r="Z61" s="30" t="s">
        <v>27</v>
      </c>
      <c r="AA61" s="30"/>
      <c r="AB61" s="30"/>
      <c r="AC61" s="30"/>
      <c r="AD61" s="30"/>
      <c r="AE61" s="78" t="s">
        <v>53</v>
      </c>
      <c r="AF61" s="78"/>
      <c r="AG61" s="78"/>
      <c r="AH61" s="78"/>
      <c r="AI61" s="78"/>
      <c r="AJ61" s="78"/>
      <c r="AK61" s="78"/>
      <c r="AL61" s="78"/>
      <c r="AM61" s="78"/>
      <c r="AN61" s="54"/>
      <c r="AO61" s="76" t="s">
        <v>16</v>
      </c>
      <c r="AP61" s="76"/>
      <c r="AQ61" s="76"/>
      <c r="AR61" s="76"/>
      <c r="AS61" s="76"/>
      <c r="AT61" s="76"/>
      <c r="AU61" s="76"/>
      <c r="AV61" s="76"/>
      <c r="AW61" s="76" t="s">
        <v>52</v>
      </c>
      <c r="AX61" s="76"/>
      <c r="AY61" s="76"/>
      <c r="AZ61" s="76"/>
      <c r="BA61" s="76"/>
      <c r="BB61" s="76"/>
      <c r="BC61" s="76"/>
      <c r="BD61" s="76"/>
      <c r="BE61" s="76" t="s">
        <v>18</v>
      </c>
      <c r="BF61" s="76"/>
      <c r="BG61" s="76"/>
      <c r="BH61" s="76"/>
      <c r="BI61" s="76"/>
      <c r="BJ61" s="76"/>
      <c r="BK61" s="76"/>
      <c r="BL61" s="76"/>
      <c r="CA61" s="1" t="s">
        <v>25</v>
      </c>
    </row>
    <row r="62" spans="1:79" ht="12.75" customHeight="1" x14ac:dyDescent="0.2">
      <c r="A62" s="88" t="s">
        <v>148</v>
      </c>
      <c r="B62" s="88"/>
      <c r="C62" s="88"/>
      <c r="D62" s="88"/>
      <c r="E62" s="88"/>
      <c r="F62" s="88"/>
      <c r="G62" s="27" t="s">
        <v>143</v>
      </c>
      <c r="H62" s="28"/>
      <c r="I62" s="28"/>
      <c r="J62" s="28"/>
      <c r="K62" s="28"/>
      <c r="L62" s="28"/>
      <c r="M62" s="28"/>
      <c r="N62" s="28"/>
      <c r="O62" s="28"/>
      <c r="P62" s="28"/>
      <c r="Q62" s="28"/>
      <c r="R62" s="28"/>
      <c r="S62" s="28"/>
      <c r="T62" s="28"/>
      <c r="U62" s="28"/>
      <c r="V62" s="28"/>
      <c r="W62" s="28"/>
      <c r="X62" s="28"/>
      <c r="Y62" s="29"/>
      <c r="Z62" s="31" t="s">
        <v>144</v>
      </c>
      <c r="AA62" s="31"/>
      <c r="AB62" s="31"/>
      <c r="AC62" s="31"/>
      <c r="AD62" s="31"/>
      <c r="AE62" s="32" t="s">
        <v>145</v>
      </c>
      <c r="AF62" s="32"/>
      <c r="AG62" s="32"/>
      <c r="AH62" s="32"/>
      <c r="AI62" s="32"/>
      <c r="AJ62" s="32"/>
      <c r="AK62" s="32"/>
      <c r="AL62" s="32"/>
      <c r="AM62" s="32"/>
      <c r="AN62" s="27"/>
      <c r="AO62" s="33">
        <v>650000</v>
      </c>
      <c r="AP62" s="33"/>
      <c r="AQ62" s="33"/>
      <c r="AR62" s="33"/>
      <c r="AS62" s="33"/>
      <c r="AT62" s="33"/>
      <c r="AU62" s="33"/>
      <c r="AV62" s="33"/>
      <c r="AW62" s="33"/>
      <c r="AX62" s="33"/>
      <c r="AY62" s="33"/>
      <c r="AZ62" s="33"/>
      <c r="BA62" s="33"/>
      <c r="BB62" s="33"/>
      <c r="BC62" s="33"/>
      <c r="BD62" s="33"/>
      <c r="BE62" s="33">
        <f>AO62+AW62</f>
        <v>650000</v>
      </c>
      <c r="BF62" s="33"/>
      <c r="BG62" s="33"/>
      <c r="BH62" s="33"/>
      <c r="BI62" s="33"/>
      <c r="BJ62" s="33"/>
      <c r="BK62" s="33"/>
      <c r="BL62" s="33"/>
    </row>
    <row r="63" spans="1:79" ht="24.75" customHeight="1" x14ac:dyDescent="0.2">
      <c r="A63" s="88" t="s">
        <v>149</v>
      </c>
      <c r="B63" s="88"/>
      <c r="C63" s="88"/>
      <c r="D63" s="88"/>
      <c r="E63" s="88"/>
      <c r="F63" s="88"/>
      <c r="G63" s="27" t="s">
        <v>146</v>
      </c>
      <c r="H63" s="28"/>
      <c r="I63" s="28"/>
      <c r="J63" s="28"/>
      <c r="K63" s="28"/>
      <c r="L63" s="28"/>
      <c r="M63" s="28"/>
      <c r="N63" s="28"/>
      <c r="O63" s="28"/>
      <c r="P63" s="28"/>
      <c r="Q63" s="28"/>
      <c r="R63" s="28"/>
      <c r="S63" s="28"/>
      <c r="T63" s="28"/>
      <c r="U63" s="28"/>
      <c r="V63" s="28"/>
      <c r="W63" s="28"/>
      <c r="X63" s="28"/>
      <c r="Y63" s="29"/>
      <c r="Z63" s="31" t="s">
        <v>175</v>
      </c>
      <c r="AA63" s="31"/>
      <c r="AB63" s="31"/>
      <c r="AC63" s="31"/>
      <c r="AD63" s="31"/>
      <c r="AE63" s="32" t="s">
        <v>145</v>
      </c>
      <c r="AF63" s="32"/>
      <c r="AG63" s="32"/>
      <c r="AH63" s="32"/>
      <c r="AI63" s="32"/>
      <c r="AJ63" s="32"/>
      <c r="AK63" s="32"/>
      <c r="AL63" s="32"/>
      <c r="AM63" s="32"/>
      <c r="AN63" s="27"/>
      <c r="AO63" s="89">
        <v>1335</v>
      </c>
      <c r="AP63" s="89"/>
      <c r="AQ63" s="89"/>
      <c r="AR63" s="89"/>
      <c r="AS63" s="89"/>
      <c r="AT63" s="89"/>
      <c r="AU63" s="89"/>
      <c r="AV63" s="89"/>
      <c r="AW63" s="33"/>
      <c r="AX63" s="33"/>
      <c r="AY63" s="33"/>
      <c r="AZ63" s="33"/>
      <c r="BA63" s="33"/>
      <c r="BB63" s="33"/>
      <c r="BC63" s="33"/>
      <c r="BD63" s="33"/>
      <c r="BE63" s="89">
        <f t="shared" ref="BE63:BE68" si="0">AO63+AW63</f>
        <v>1335</v>
      </c>
      <c r="BF63" s="89"/>
      <c r="BG63" s="89"/>
      <c r="BH63" s="89"/>
      <c r="BI63" s="89"/>
      <c r="BJ63" s="89"/>
      <c r="BK63" s="89"/>
      <c r="BL63" s="89"/>
    </row>
    <row r="64" spans="1:79" ht="12.75" customHeight="1" x14ac:dyDescent="0.2">
      <c r="A64" s="88" t="s">
        <v>150</v>
      </c>
      <c r="B64" s="88"/>
      <c r="C64" s="88"/>
      <c r="D64" s="88"/>
      <c r="E64" s="88"/>
      <c r="F64" s="88"/>
      <c r="G64" s="27" t="s">
        <v>176</v>
      </c>
      <c r="H64" s="28"/>
      <c r="I64" s="28"/>
      <c r="J64" s="28"/>
      <c r="K64" s="28"/>
      <c r="L64" s="28"/>
      <c r="M64" s="28"/>
      <c r="N64" s="28"/>
      <c r="O64" s="28"/>
      <c r="P64" s="28"/>
      <c r="Q64" s="28"/>
      <c r="R64" s="28"/>
      <c r="S64" s="28"/>
      <c r="T64" s="28"/>
      <c r="U64" s="28"/>
      <c r="V64" s="28"/>
      <c r="W64" s="28"/>
      <c r="X64" s="28"/>
      <c r="Y64" s="29"/>
      <c r="Z64" s="31" t="s">
        <v>144</v>
      </c>
      <c r="AA64" s="31"/>
      <c r="AB64" s="31"/>
      <c r="AC64" s="31"/>
      <c r="AD64" s="31"/>
      <c r="AE64" s="32" t="s">
        <v>147</v>
      </c>
      <c r="AF64" s="32"/>
      <c r="AG64" s="32"/>
      <c r="AH64" s="32"/>
      <c r="AI64" s="32"/>
      <c r="AJ64" s="32"/>
      <c r="AK64" s="32"/>
      <c r="AL64" s="32"/>
      <c r="AM64" s="32"/>
      <c r="AN64" s="27"/>
      <c r="AO64" s="33">
        <f>ROUND(AO62/AO63, 2)</f>
        <v>486.89</v>
      </c>
      <c r="AP64" s="33"/>
      <c r="AQ64" s="33"/>
      <c r="AR64" s="33"/>
      <c r="AS64" s="33"/>
      <c r="AT64" s="33"/>
      <c r="AU64" s="33"/>
      <c r="AV64" s="33"/>
      <c r="AW64" s="33"/>
      <c r="AX64" s="33"/>
      <c r="AY64" s="33"/>
      <c r="AZ64" s="33"/>
      <c r="BA64" s="33"/>
      <c r="BB64" s="33"/>
      <c r="BC64" s="33"/>
      <c r="BD64" s="33"/>
      <c r="BE64" s="33">
        <f t="shared" si="0"/>
        <v>486.89</v>
      </c>
      <c r="BF64" s="33"/>
      <c r="BG64" s="33"/>
      <c r="BH64" s="33"/>
      <c r="BI64" s="33"/>
      <c r="BJ64" s="33"/>
      <c r="BK64" s="33"/>
      <c r="BL64" s="33"/>
    </row>
    <row r="65" spans="1:79" ht="25.5" customHeight="1" x14ac:dyDescent="0.2">
      <c r="A65" s="88" t="s">
        <v>151</v>
      </c>
      <c r="B65" s="88"/>
      <c r="C65" s="88"/>
      <c r="D65" s="88"/>
      <c r="E65" s="88"/>
      <c r="F65" s="88"/>
      <c r="G65" s="27" t="s">
        <v>154</v>
      </c>
      <c r="H65" s="28"/>
      <c r="I65" s="28"/>
      <c r="J65" s="28"/>
      <c r="K65" s="28"/>
      <c r="L65" s="28"/>
      <c r="M65" s="28"/>
      <c r="N65" s="28"/>
      <c r="O65" s="28"/>
      <c r="P65" s="28"/>
      <c r="Q65" s="28"/>
      <c r="R65" s="28"/>
      <c r="S65" s="28"/>
      <c r="T65" s="28"/>
      <c r="U65" s="28"/>
      <c r="V65" s="28"/>
      <c r="W65" s="28"/>
      <c r="X65" s="28"/>
      <c r="Y65" s="29"/>
      <c r="Z65" s="31" t="s">
        <v>144</v>
      </c>
      <c r="AA65" s="31"/>
      <c r="AB65" s="31"/>
      <c r="AC65" s="31"/>
      <c r="AD65" s="31"/>
      <c r="AE65" s="32" t="s">
        <v>145</v>
      </c>
      <c r="AF65" s="32"/>
      <c r="AG65" s="32"/>
      <c r="AH65" s="32"/>
      <c r="AI65" s="32"/>
      <c r="AJ65" s="32"/>
      <c r="AK65" s="32"/>
      <c r="AL65" s="32"/>
      <c r="AM65" s="32"/>
      <c r="AN65" s="27"/>
      <c r="AO65" s="33"/>
      <c r="AP65" s="33"/>
      <c r="AQ65" s="33"/>
      <c r="AR65" s="33"/>
      <c r="AS65" s="33"/>
      <c r="AT65" s="33"/>
      <c r="AU65" s="33"/>
      <c r="AV65" s="33"/>
      <c r="AW65" s="33">
        <f>AK47</f>
        <v>2000000</v>
      </c>
      <c r="AX65" s="33"/>
      <c r="AY65" s="33"/>
      <c r="AZ65" s="33"/>
      <c r="BA65" s="33"/>
      <c r="BB65" s="33"/>
      <c r="BC65" s="33"/>
      <c r="BD65" s="33"/>
      <c r="BE65" s="33">
        <f t="shared" si="0"/>
        <v>2000000</v>
      </c>
      <c r="BF65" s="33"/>
      <c r="BG65" s="33"/>
      <c r="BH65" s="33"/>
      <c r="BI65" s="33"/>
      <c r="BJ65" s="33"/>
      <c r="BK65" s="33"/>
      <c r="BL65" s="33"/>
    </row>
    <row r="66" spans="1:79" ht="29.25" customHeight="1" x14ac:dyDescent="0.2">
      <c r="A66" s="88" t="s">
        <v>152</v>
      </c>
      <c r="B66" s="88"/>
      <c r="C66" s="88"/>
      <c r="D66" s="88"/>
      <c r="E66" s="88"/>
      <c r="F66" s="88"/>
      <c r="G66" s="27" t="s">
        <v>155</v>
      </c>
      <c r="H66" s="28"/>
      <c r="I66" s="28"/>
      <c r="J66" s="28"/>
      <c r="K66" s="28"/>
      <c r="L66" s="28"/>
      <c r="M66" s="28"/>
      <c r="N66" s="28"/>
      <c r="O66" s="28"/>
      <c r="P66" s="28"/>
      <c r="Q66" s="28"/>
      <c r="R66" s="28"/>
      <c r="S66" s="28"/>
      <c r="T66" s="28"/>
      <c r="U66" s="28"/>
      <c r="V66" s="28"/>
      <c r="W66" s="28"/>
      <c r="X66" s="28"/>
      <c r="Y66" s="29"/>
      <c r="Z66" s="31" t="s">
        <v>175</v>
      </c>
      <c r="AA66" s="31"/>
      <c r="AB66" s="31"/>
      <c r="AC66" s="31"/>
      <c r="AD66" s="31"/>
      <c r="AE66" s="32" t="s">
        <v>145</v>
      </c>
      <c r="AF66" s="32"/>
      <c r="AG66" s="32"/>
      <c r="AH66" s="32"/>
      <c r="AI66" s="32"/>
      <c r="AJ66" s="32"/>
      <c r="AK66" s="32"/>
      <c r="AL66" s="32"/>
      <c r="AM66" s="32"/>
      <c r="AN66" s="27"/>
      <c r="AO66" s="33"/>
      <c r="AP66" s="33"/>
      <c r="AQ66" s="33"/>
      <c r="AR66" s="33"/>
      <c r="AS66" s="33"/>
      <c r="AT66" s="33"/>
      <c r="AU66" s="33"/>
      <c r="AV66" s="33"/>
      <c r="AW66" s="89">
        <f>ROUND(AW65/AW67, 0)</f>
        <v>2026</v>
      </c>
      <c r="AX66" s="89"/>
      <c r="AY66" s="89"/>
      <c r="AZ66" s="89"/>
      <c r="BA66" s="89"/>
      <c r="BB66" s="89"/>
      <c r="BC66" s="89"/>
      <c r="BD66" s="89"/>
      <c r="BE66" s="89">
        <f t="shared" si="0"/>
        <v>2026</v>
      </c>
      <c r="BF66" s="89"/>
      <c r="BG66" s="89"/>
      <c r="BH66" s="89"/>
      <c r="BI66" s="89"/>
      <c r="BJ66" s="89"/>
      <c r="BK66" s="89"/>
      <c r="BL66" s="89"/>
    </row>
    <row r="67" spans="1:79" ht="12.75" customHeight="1" x14ac:dyDescent="0.2">
      <c r="A67" s="88" t="s">
        <v>153</v>
      </c>
      <c r="B67" s="88"/>
      <c r="C67" s="88"/>
      <c r="D67" s="88"/>
      <c r="E67" s="88"/>
      <c r="F67" s="88"/>
      <c r="G67" s="27" t="s">
        <v>176</v>
      </c>
      <c r="H67" s="28"/>
      <c r="I67" s="28"/>
      <c r="J67" s="28"/>
      <c r="K67" s="28"/>
      <c r="L67" s="28"/>
      <c r="M67" s="28"/>
      <c r="N67" s="28"/>
      <c r="O67" s="28"/>
      <c r="P67" s="28"/>
      <c r="Q67" s="28"/>
      <c r="R67" s="28"/>
      <c r="S67" s="28"/>
      <c r="T67" s="28"/>
      <c r="U67" s="28"/>
      <c r="V67" s="28"/>
      <c r="W67" s="28"/>
      <c r="X67" s="28"/>
      <c r="Y67" s="29"/>
      <c r="Z67" s="31" t="s">
        <v>144</v>
      </c>
      <c r="AA67" s="31"/>
      <c r="AB67" s="31"/>
      <c r="AC67" s="31"/>
      <c r="AD67" s="31"/>
      <c r="AE67" s="32" t="s">
        <v>147</v>
      </c>
      <c r="AF67" s="32"/>
      <c r="AG67" s="32"/>
      <c r="AH67" s="32"/>
      <c r="AI67" s="32"/>
      <c r="AJ67" s="32"/>
      <c r="AK67" s="32"/>
      <c r="AL67" s="32"/>
      <c r="AM67" s="32"/>
      <c r="AN67" s="27"/>
      <c r="AO67" s="33"/>
      <c r="AP67" s="33"/>
      <c r="AQ67" s="33"/>
      <c r="AR67" s="33"/>
      <c r="AS67" s="33"/>
      <c r="AT67" s="33"/>
      <c r="AU67" s="33"/>
      <c r="AV67" s="33"/>
      <c r="AW67" s="33">
        <v>987</v>
      </c>
      <c r="AX67" s="33"/>
      <c r="AY67" s="33"/>
      <c r="AZ67" s="33"/>
      <c r="BA67" s="33"/>
      <c r="BB67" s="33"/>
      <c r="BC67" s="33"/>
      <c r="BD67" s="33"/>
      <c r="BE67" s="33">
        <f t="shared" si="0"/>
        <v>987</v>
      </c>
      <c r="BF67" s="33"/>
      <c r="BG67" s="33"/>
      <c r="BH67" s="33"/>
      <c r="BI67" s="33"/>
      <c r="BJ67" s="33"/>
      <c r="BK67" s="33"/>
      <c r="BL67" s="33"/>
    </row>
    <row r="68" spans="1:79" ht="26.25" customHeight="1" x14ac:dyDescent="0.2">
      <c r="A68" s="88" t="s">
        <v>156</v>
      </c>
      <c r="B68" s="88"/>
      <c r="C68" s="88"/>
      <c r="D68" s="88"/>
      <c r="E68" s="88"/>
      <c r="F68" s="88"/>
      <c r="G68" s="27" t="s">
        <v>157</v>
      </c>
      <c r="H68" s="28"/>
      <c r="I68" s="28"/>
      <c r="J68" s="28"/>
      <c r="K68" s="28"/>
      <c r="L68" s="28"/>
      <c r="M68" s="28"/>
      <c r="N68" s="28"/>
      <c r="O68" s="28"/>
      <c r="P68" s="28"/>
      <c r="Q68" s="28"/>
      <c r="R68" s="28"/>
      <c r="S68" s="28"/>
      <c r="T68" s="28"/>
      <c r="U68" s="28"/>
      <c r="V68" s="28"/>
      <c r="W68" s="28"/>
      <c r="X68" s="28"/>
      <c r="Y68" s="29"/>
      <c r="Z68" s="31" t="s">
        <v>144</v>
      </c>
      <c r="AA68" s="31"/>
      <c r="AB68" s="31"/>
      <c r="AC68" s="31"/>
      <c r="AD68" s="31"/>
      <c r="AE68" s="32" t="s">
        <v>158</v>
      </c>
      <c r="AF68" s="32"/>
      <c r="AG68" s="32"/>
      <c r="AH68" s="32"/>
      <c r="AI68" s="32"/>
      <c r="AJ68" s="32"/>
      <c r="AK68" s="32"/>
      <c r="AL68" s="32"/>
      <c r="AM68" s="32"/>
      <c r="AN68" s="27"/>
      <c r="AO68" s="33">
        <f>AC47-AO62</f>
        <v>400000</v>
      </c>
      <c r="AP68" s="33"/>
      <c r="AQ68" s="33"/>
      <c r="AR68" s="33"/>
      <c r="AS68" s="33"/>
      <c r="AT68" s="33"/>
      <c r="AU68" s="33"/>
      <c r="AV68" s="33"/>
      <c r="AW68" s="33"/>
      <c r="AX68" s="33"/>
      <c r="AY68" s="33"/>
      <c r="AZ68" s="33"/>
      <c r="BA68" s="33"/>
      <c r="BB68" s="33"/>
      <c r="BC68" s="33"/>
      <c r="BD68" s="33"/>
      <c r="BE68" s="33">
        <f t="shared" si="0"/>
        <v>400000</v>
      </c>
      <c r="BF68" s="33"/>
      <c r="BG68" s="33"/>
      <c r="BH68" s="33"/>
      <c r="BI68" s="33"/>
      <c r="BJ68" s="33"/>
      <c r="BK68" s="33"/>
      <c r="BL68" s="33"/>
      <c r="CA68" s="1" t="s">
        <v>26</v>
      </c>
    </row>
    <row r="69" spans="1:79" ht="16.5" customHeight="1" x14ac:dyDescent="0.2">
      <c r="A69" s="88" t="s">
        <v>177</v>
      </c>
      <c r="B69" s="88"/>
      <c r="C69" s="88"/>
      <c r="D69" s="88"/>
      <c r="E69" s="88"/>
      <c r="F69" s="88"/>
      <c r="G69" s="27" t="s">
        <v>179</v>
      </c>
      <c r="H69" s="28"/>
      <c r="I69" s="28"/>
      <c r="J69" s="28"/>
      <c r="K69" s="28"/>
      <c r="L69" s="28"/>
      <c r="M69" s="28"/>
      <c r="N69" s="28"/>
      <c r="O69" s="28"/>
      <c r="P69" s="28"/>
      <c r="Q69" s="28"/>
      <c r="R69" s="28"/>
      <c r="S69" s="28"/>
      <c r="T69" s="28"/>
      <c r="U69" s="28"/>
      <c r="V69" s="28"/>
      <c r="W69" s="28"/>
      <c r="X69" s="28"/>
      <c r="Y69" s="29"/>
      <c r="Z69" s="31" t="s">
        <v>175</v>
      </c>
      <c r="AA69" s="31"/>
      <c r="AB69" s="31"/>
      <c r="AC69" s="31"/>
      <c r="AD69" s="31"/>
      <c r="AE69" s="32" t="s">
        <v>145</v>
      </c>
      <c r="AF69" s="32"/>
      <c r="AG69" s="32"/>
      <c r="AH69" s="32"/>
      <c r="AI69" s="32"/>
      <c r="AJ69" s="32"/>
      <c r="AK69" s="32"/>
      <c r="AL69" s="32"/>
      <c r="AM69" s="32"/>
      <c r="AN69" s="27"/>
      <c r="AO69" s="89">
        <v>762775</v>
      </c>
      <c r="AP69" s="89"/>
      <c r="AQ69" s="89"/>
      <c r="AR69" s="89"/>
      <c r="AS69" s="89"/>
      <c r="AT69" s="89"/>
      <c r="AU69" s="89"/>
      <c r="AV69" s="89"/>
      <c r="AW69" s="89"/>
      <c r="AX69" s="89"/>
      <c r="AY69" s="89"/>
      <c r="AZ69" s="89"/>
      <c r="BA69" s="89"/>
      <c r="BB69" s="89"/>
      <c r="BC69" s="89"/>
      <c r="BD69" s="89"/>
      <c r="BE69" s="89">
        <f t="shared" ref="BE69:BE70" si="1">AO69+AW69</f>
        <v>762775</v>
      </c>
      <c r="BF69" s="89"/>
      <c r="BG69" s="89"/>
      <c r="BH69" s="89"/>
      <c r="BI69" s="89"/>
      <c r="BJ69" s="89"/>
      <c r="BK69" s="89"/>
      <c r="BL69" s="89"/>
    </row>
    <row r="70" spans="1:79" ht="16.5" customHeight="1" x14ac:dyDescent="0.2">
      <c r="A70" s="88" t="s">
        <v>178</v>
      </c>
      <c r="B70" s="88"/>
      <c r="C70" s="88"/>
      <c r="D70" s="88"/>
      <c r="E70" s="88"/>
      <c r="F70" s="88"/>
      <c r="G70" s="27" t="s">
        <v>176</v>
      </c>
      <c r="H70" s="28"/>
      <c r="I70" s="28"/>
      <c r="J70" s="28"/>
      <c r="K70" s="28"/>
      <c r="L70" s="28"/>
      <c r="M70" s="28"/>
      <c r="N70" s="28"/>
      <c r="O70" s="28"/>
      <c r="P70" s="28"/>
      <c r="Q70" s="28"/>
      <c r="R70" s="28"/>
      <c r="S70" s="28"/>
      <c r="T70" s="28"/>
      <c r="U70" s="28"/>
      <c r="V70" s="28"/>
      <c r="W70" s="28"/>
      <c r="X70" s="28"/>
      <c r="Y70" s="29"/>
      <c r="Z70" s="31" t="s">
        <v>144</v>
      </c>
      <c r="AA70" s="31"/>
      <c r="AB70" s="31"/>
      <c r="AC70" s="31"/>
      <c r="AD70" s="31"/>
      <c r="AE70" s="32" t="s">
        <v>147</v>
      </c>
      <c r="AF70" s="32"/>
      <c r="AG70" s="32"/>
      <c r="AH70" s="32"/>
      <c r="AI70" s="32"/>
      <c r="AJ70" s="32"/>
      <c r="AK70" s="32"/>
      <c r="AL70" s="32"/>
      <c r="AM70" s="32"/>
      <c r="AN70" s="27"/>
      <c r="AO70" s="33">
        <f>ROUND(AO68/AO69, 2)</f>
        <v>0.52</v>
      </c>
      <c r="AP70" s="33"/>
      <c r="AQ70" s="33"/>
      <c r="AR70" s="33"/>
      <c r="AS70" s="33"/>
      <c r="AT70" s="33"/>
      <c r="AU70" s="33"/>
      <c r="AV70" s="33"/>
      <c r="AW70" s="33"/>
      <c r="AX70" s="33"/>
      <c r="AY70" s="33"/>
      <c r="AZ70" s="33"/>
      <c r="BA70" s="33"/>
      <c r="BB70" s="33"/>
      <c r="BC70" s="33"/>
      <c r="BD70" s="33"/>
      <c r="BE70" s="33">
        <f t="shared" si="1"/>
        <v>0.52</v>
      </c>
      <c r="BF70" s="33"/>
      <c r="BG70" s="33"/>
      <c r="BH70" s="33"/>
      <c r="BI70" s="33"/>
      <c r="BJ70" s="33"/>
      <c r="BK70" s="33"/>
      <c r="BL70" s="33"/>
    </row>
    <row r="71" spans="1:79" x14ac:dyDescent="0.2">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row>
    <row r="73" spans="1:79" ht="16.5" customHeight="1" x14ac:dyDescent="0.2">
      <c r="A73" s="79" t="s">
        <v>68</v>
      </c>
      <c r="B73" s="80"/>
      <c r="C73" s="80"/>
      <c r="D73" s="80"/>
      <c r="E73" s="80"/>
      <c r="F73" s="80"/>
      <c r="G73" s="80"/>
      <c r="H73" s="80"/>
      <c r="I73" s="80"/>
      <c r="J73" s="80"/>
      <c r="K73" s="80"/>
      <c r="L73" s="80"/>
      <c r="M73" s="80"/>
      <c r="N73" s="80"/>
      <c r="O73" s="80"/>
      <c r="P73" s="80"/>
      <c r="Q73" s="80"/>
      <c r="R73" s="80"/>
      <c r="S73" s="80"/>
      <c r="T73" s="80"/>
      <c r="U73" s="80"/>
      <c r="V73" s="80"/>
      <c r="W73" s="81"/>
      <c r="X73" s="81"/>
      <c r="Y73" s="81"/>
      <c r="Z73" s="81"/>
      <c r="AA73" s="81"/>
      <c r="AB73" s="81"/>
      <c r="AC73" s="81"/>
      <c r="AD73" s="81"/>
      <c r="AE73" s="81"/>
      <c r="AF73" s="81"/>
      <c r="AG73" s="81"/>
      <c r="AH73" s="81"/>
      <c r="AI73" s="81"/>
      <c r="AJ73" s="81"/>
      <c r="AK73" s="81"/>
      <c r="AL73" s="81"/>
      <c r="AM73" s="81"/>
      <c r="AN73" s="6"/>
      <c r="AO73" s="41" t="s">
        <v>70</v>
      </c>
      <c r="AP73" s="24"/>
      <c r="AQ73" s="24"/>
      <c r="AR73" s="24"/>
      <c r="AS73" s="24"/>
      <c r="AT73" s="24"/>
      <c r="AU73" s="24"/>
      <c r="AV73" s="24"/>
      <c r="AW73" s="24"/>
      <c r="AX73" s="24"/>
      <c r="AY73" s="24"/>
      <c r="AZ73" s="24"/>
      <c r="BA73" s="24"/>
      <c r="BB73" s="24"/>
      <c r="BC73" s="24"/>
      <c r="BD73" s="24"/>
      <c r="BE73" s="24"/>
      <c r="BF73" s="24"/>
      <c r="BG73" s="24"/>
    </row>
    <row r="74" spans="1:79" x14ac:dyDescent="0.2">
      <c r="W74" s="82" t="s">
        <v>12</v>
      </c>
      <c r="X74" s="82"/>
      <c r="Y74" s="82"/>
      <c r="Z74" s="82"/>
      <c r="AA74" s="82"/>
      <c r="AB74" s="82"/>
      <c r="AC74" s="82"/>
      <c r="AD74" s="82"/>
      <c r="AE74" s="82"/>
      <c r="AF74" s="82"/>
      <c r="AG74" s="82"/>
      <c r="AH74" s="82"/>
      <c r="AI74" s="82"/>
      <c r="AJ74" s="82"/>
      <c r="AK74" s="82"/>
      <c r="AL74" s="82"/>
      <c r="AM74" s="82"/>
      <c r="AO74" s="82" t="s">
        <v>13</v>
      </c>
      <c r="AP74" s="82"/>
      <c r="AQ74" s="82"/>
      <c r="AR74" s="82"/>
      <c r="AS74" s="82"/>
      <c r="AT74" s="82"/>
      <c r="AU74" s="82"/>
      <c r="AV74" s="82"/>
      <c r="AW74" s="82"/>
      <c r="AX74" s="82"/>
      <c r="AY74" s="82"/>
      <c r="AZ74" s="82"/>
      <c r="BA74" s="82"/>
      <c r="BB74" s="82"/>
      <c r="BC74" s="82"/>
      <c r="BD74" s="82"/>
      <c r="BE74" s="82"/>
      <c r="BF74" s="82"/>
      <c r="BG74" s="82"/>
    </row>
    <row r="75" spans="1:79" ht="15.75" customHeight="1" x14ac:dyDescent="0.2">
      <c r="A75" s="40" t="s">
        <v>9</v>
      </c>
      <c r="B75" s="40"/>
      <c r="C75" s="40"/>
      <c r="D75" s="40"/>
      <c r="E75" s="40"/>
      <c r="F75" s="40"/>
    </row>
    <row r="77" spans="1:79" ht="15.75" customHeight="1" x14ac:dyDescent="0.2">
      <c r="A77" s="79" t="s">
        <v>69</v>
      </c>
      <c r="B77" s="80"/>
      <c r="C77" s="80"/>
      <c r="D77" s="80"/>
      <c r="E77" s="80"/>
      <c r="F77" s="80"/>
      <c r="G77" s="80"/>
      <c r="H77" s="80"/>
      <c r="I77" s="80"/>
      <c r="J77" s="80"/>
      <c r="K77" s="80"/>
      <c r="L77" s="80"/>
      <c r="M77" s="80"/>
      <c r="N77" s="80"/>
      <c r="O77" s="80"/>
      <c r="P77" s="80"/>
      <c r="Q77" s="80"/>
      <c r="R77" s="80"/>
      <c r="S77" s="80"/>
      <c r="T77" s="80"/>
      <c r="U77" s="80"/>
      <c r="V77" s="80"/>
      <c r="W77" s="81"/>
      <c r="X77" s="81"/>
      <c r="Y77" s="81"/>
      <c r="Z77" s="81"/>
      <c r="AA77" s="81"/>
      <c r="AB77" s="81"/>
      <c r="AC77" s="81"/>
      <c r="AD77" s="81"/>
      <c r="AE77" s="81"/>
      <c r="AF77" s="81"/>
      <c r="AG77" s="81"/>
      <c r="AH77" s="81"/>
      <c r="AI77" s="81"/>
      <c r="AJ77" s="81"/>
      <c r="AK77" s="81"/>
      <c r="AL77" s="81"/>
      <c r="AM77" s="81"/>
      <c r="AN77" s="6"/>
      <c r="AO77" s="41" t="s">
        <v>71</v>
      </c>
      <c r="AP77" s="24"/>
      <c r="AQ77" s="24"/>
      <c r="AR77" s="24"/>
      <c r="AS77" s="24"/>
      <c r="AT77" s="24"/>
      <c r="AU77" s="24"/>
      <c r="AV77" s="24"/>
      <c r="AW77" s="24"/>
      <c r="AX77" s="24"/>
      <c r="AY77" s="24"/>
      <c r="AZ77" s="24"/>
      <c r="BA77" s="24"/>
      <c r="BB77" s="24"/>
      <c r="BC77" s="24"/>
      <c r="BD77" s="24"/>
      <c r="BE77" s="24"/>
      <c r="BF77" s="24"/>
      <c r="BG77" s="24"/>
    </row>
    <row r="78" spans="1:79" x14ac:dyDescent="0.2">
      <c r="W78" s="82" t="s">
        <v>12</v>
      </c>
      <c r="X78" s="82"/>
      <c r="Y78" s="82"/>
      <c r="Z78" s="82"/>
      <c r="AA78" s="82"/>
      <c r="AB78" s="82"/>
      <c r="AC78" s="82"/>
      <c r="AD78" s="82"/>
      <c r="AE78" s="82"/>
      <c r="AF78" s="82"/>
      <c r="AG78" s="82"/>
      <c r="AH78" s="82"/>
      <c r="AI78" s="82"/>
      <c r="AJ78" s="82"/>
      <c r="AK78" s="82"/>
      <c r="AL78" s="82"/>
      <c r="AM78" s="82"/>
      <c r="AO78" s="82" t="s">
        <v>13</v>
      </c>
      <c r="AP78" s="82"/>
      <c r="AQ78" s="82"/>
      <c r="AR78" s="82"/>
      <c r="AS78" s="82"/>
      <c r="AT78" s="82"/>
      <c r="AU78" s="82"/>
      <c r="AV78" s="82"/>
      <c r="AW78" s="82"/>
      <c r="AX78" s="82"/>
      <c r="AY78" s="82"/>
      <c r="AZ78" s="82"/>
      <c r="BA78" s="82"/>
      <c r="BB78" s="82"/>
      <c r="BC78" s="82"/>
      <c r="BD78" s="82"/>
      <c r="BE78" s="82"/>
      <c r="BF78" s="82"/>
      <c r="BG78" s="82"/>
    </row>
  </sheetData>
  <mergeCells count="198">
    <mergeCell ref="BE67:BL67"/>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G64:Y64"/>
    <mergeCell ref="Z64:AD64"/>
    <mergeCell ref="AE64:AN64"/>
    <mergeCell ref="AO64:AV64"/>
    <mergeCell ref="AW64:BD64"/>
    <mergeCell ref="BE64:BL64"/>
    <mergeCell ref="A63:F63"/>
    <mergeCell ref="G63:Y63"/>
    <mergeCell ref="Z63:AD63"/>
    <mergeCell ref="AE63:AN63"/>
    <mergeCell ref="AO63:AV63"/>
    <mergeCell ref="AW63:BD63"/>
    <mergeCell ref="A68:F68"/>
    <mergeCell ref="G68:Y68"/>
    <mergeCell ref="Z68:AD68"/>
    <mergeCell ref="AE68:AN68"/>
    <mergeCell ref="AO68:AV68"/>
    <mergeCell ref="AW68:BD68"/>
    <mergeCell ref="BE68:BL68"/>
    <mergeCell ref="AW62:BD62"/>
    <mergeCell ref="A55:X55"/>
    <mergeCell ref="Y55:AF55"/>
    <mergeCell ref="AG55:AN55"/>
    <mergeCell ref="AO55:AV55"/>
    <mergeCell ref="A62:F62"/>
    <mergeCell ref="G62:Y62"/>
    <mergeCell ref="Z62:AD62"/>
    <mergeCell ref="AE62:AN62"/>
    <mergeCell ref="AO62:AV62"/>
    <mergeCell ref="A56:X56"/>
    <mergeCell ref="Y56:AF56"/>
    <mergeCell ref="AG56:AN56"/>
    <mergeCell ref="AO56:AV56"/>
    <mergeCell ref="A58:BL58"/>
    <mergeCell ref="BE63:BL63"/>
    <mergeCell ref="A64:F64"/>
    <mergeCell ref="A77:V77"/>
    <mergeCell ref="W77:AM77"/>
    <mergeCell ref="AO77:BG77"/>
    <mergeCell ref="W78:AM78"/>
    <mergeCell ref="AO78:BG78"/>
    <mergeCell ref="A73:V73"/>
    <mergeCell ref="W73:AM73"/>
    <mergeCell ref="AO73:BG73"/>
    <mergeCell ref="W74:AM74"/>
    <mergeCell ref="AO74:BG74"/>
    <mergeCell ref="A75:F75"/>
    <mergeCell ref="BE62:BL62"/>
    <mergeCell ref="A61:F61"/>
    <mergeCell ref="G61:Y61"/>
    <mergeCell ref="Z61:AD61"/>
    <mergeCell ref="AE61:AN61"/>
    <mergeCell ref="AO61:AV61"/>
    <mergeCell ref="AW61:BD61"/>
    <mergeCell ref="AW59:BD59"/>
    <mergeCell ref="BE59:BL59"/>
    <mergeCell ref="A60:F60"/>
    <mergeCell ref="G60:Y60"/>
    <mergeCell ref="Z60:AD60"/>
    <mergeCell ref="AE60:AN60"/>
    <mergeCell ref="AO60:AV60"/>
    <mergeCell ref="AW60:BD60"/>
    <mergeCell ref="BE60:BL60"/>
    <mergeCell ref="A59:F59"/>
    <mergeCell ref="G59:Y59"/>
    <mergeCell ref="Z59:AD59"/>
    <mergeCell ref="AE59:AN59"/>
    <mergeCell ref="AO59:AV59"/>
    <mergeCell ref="BE61:BL61"/>
    <mergeCell ref="A53:X53"/>
    <mergeCell ref="Y53:AF53"/>
    <mergeCell ref="AG53:AN53"/>
    <mergeCell ref="AO53:AV53"/>
    <mergeCell ref="A54:X54"/>
    <mergeCell ref="Y54:AF54"/>
    <mergeCell ref="AG54:AN54"/>
    <mergeCell ref="AO54:AV54"/>
    <mergeCell ref="A49:BL49"/>
    <mergeCell ref="A50:AV50"/>
    <mergeCell ref="A51:X52"/>
    <mergeCell ref="Y51:AF52"/>
    <mergeCell ref="AG51:AN52"/>
    <mergeCell ref="AO51:AV52"/>
    <mergeCell ref="A47:C47"/>
    <mergeCell ref="D47:AB47"/>
    <mergeCell ref="AC47:AJ47"/>
    <mergeCell ref="AK47:AR47"/>
    <mergeCell ref="AS47:AZ47"/>
    <mergeCell ref="BA47:BH47"/>
    <mergeCell ref="A46:C46"/>
    <mergeCell ref="D46:AB46"/>
    <mergeCell ref="AC46:AJ46"/>
    <mergeCell ref="AK46:AR46"/>
    <mergeCell ref="AS46:AZ46"/>
    <mergeCell ref="BA46:BH46"/>
    <mergeCell ref="A45:C45"/>
    <mergeCell ref="D45:AB45"/>
    <mergeCell ref="AC45:AJ45"/>
    <mergeCell ref="AK45:AR45"/>
    <mergeCell ref="AS45:AZ45"/>
    <mergeCell ref="BA45:BH45"/>
    <mergeCell ref="A37:F37"/>
    <mergeCell ref="G37:BL37"/>
    <mergeCell ref="A41:BL41"/>
    <mergeCell ref="A42:BH42"/>
    <mergeCell ref="A43:C44"/>
    <mergeCell ref="D43:AB44"/>
    <mergeCell ref="AC43:AJ44"/>
    <mergeCell ref="AK43:AR44"/>
    <mergeCell ref="AS43:AZ44"/>
    <mergeCell ref="BA43:BH44"/>
    <mergeCell ref="A38:F38"/>
    <mergeCell ref="G38:BL38"/>
    <mergeCell ref="A39:F39"/>
    <mergeCell ref="G39:BL39"/>
    <mergeCell ref="A33:BL33"/>
    <mergeCell ref="A34:F34"/>
    <mergeCell ref="G34:BL34"/>
    <mergeCell ref="A35:F35"/>
    <mergeCell ref="G35:BL35"/>
    <mergeCell ref="A36:F36"/>
    <mergeCell ref="G36:BL36"/>
    <mergeCell ref="A26:H26"/>
    <mergeCell ref="I26:S26"/>
    <mergeCell ref="T26:W26"/>
    <mergeCell ref="A28:BL28"/>
    <mergeCell ref="A29:BL29"/>
    <mergeCell ref="A31:K31"/>
    <mergeCell ref="L31:BL31"/>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L17:BL17"/>
    <mergeCell ref="A19:B19"/>
    <mergeCell ref="D19:J19"/>
    <mergeCell ref="L19:BL19"/>
    <mergeCell ref="AO7:BF7"/>
    <mergeCell ref="AO8:BF8"/>
    <mergeCell ref="AO9:BF9"/>
    <mergeCell ref="AO10:BF10"/>
    <mergeCell ref="A13:BL13"/>
    <mergeCell ref="A14:BL14"/>
    <mergeCell ref="A70:F70"/>
    <mergeCell ref="G70:Y70"/>
    <mergeCell ref="Z70:AD70"/>
    <mergeCell ref="AE70:AN70"/>
    <mergeCell ref="AO70:AV70"/>
    <mergeCell ref="AW70:BD70"/>
    <mergeCell ref="BE70:BL70"/>
    <mergeCell ref="AO1:BL1"/>
    <mergeCell ref="AO2:BL2"/>
    <mergeCell ref="AO3:BL3"/>
    <mergeCell ref="AO4:BL4"/>
    <mergeCell ref="AO5:BL5"/>
    <mergeCell ref="AO6:BF6"/>
    <mergeCell ref="A69:F69"/>
    <mergeCell ref="G69:Y69"/>
    <mergeCell ref="Z69:AD69"/>
    <mergeCell ref="AE69:AN69"/>
    <mergeCell ref="AO69:AV69"/>
    <mergeCell ref="AW69:BD69"/>
    <mergeCell ref="BE69:BL69"/>
    <mergeCell ref="A16:B16"/>
    <mergeCell ref="D16:J16"/>
    <mergeCell ref="L16:BL16"/>
    <mergeCell ref="D17:J17"/>
  </mergeCells>
  <conditionalFormatting sqref="G62:L64 G68:L68">
    <cfRule type="cellIs" dxfId="93" priority="4" stopIfTrue="1" operator="equal">
      <formula>$G55</formula>
    </cfRule>
  </conditionalFormatting>
  <conditionalFormatting sqref="D47:I47">
    <cfRule type="cellIs" dxfId="92" priority="5" stopIfTrue="1" operator="equal">
      <formula>$D46</formula>
    </cfRule>
  </conditionalFormatting>
  <conditionalFormatting sqref="G65:L67">
    <cfRule type="cellIs" dxfId="91" priority="2" stopIfTrue="1" operator="equal">
      <formula>$G58</formula>
    </cfRule>
  </conditionalFormatting>
  <conditionalFormatting sqref="G69:L70">
    <cfRule type="cellIs" dxfId="90" priority="1" stopIfTrue="1" operator="equal">
      <formula>$G62</formula>
    </cfRule>
  </conditionalFormatting>
  <pageMargins left="0.32" right="0.33" top="0.39370078740157499" bottom="0.39370078740157499" header="0" footer="0"/>
  <pageSetup paperSize="9" scale="77" fitToHeight="9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0"/>
  <sheetViews>
    <sheetView zoomScaleNormal="100" zoomScaleSheetLayoutView="100" workbookViewId="0">
      <selection activeCell="A60" sqref="A60:Y62"/>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21" t="s">
        <v>54</v>
      </c>
      <c r="AP1" s="21"/>
      <c r="AQ1" s="21"/>
      <c r="AR1" s="21"/>
      <c r="AS1" s="21"/>
      <c r="AT1" s="21"/>
      <c r="AU1" s="21"/>
      <c r="AV1" s="21"/>
      <c r="AW1" s="21"/>
      <c r="AX1" s="21"/>
      <c r="AY1" s="21"/>
      <c r="AZ1" s="21"/>
      <c r="BA1" s="21"/>
      <c r="BB1" s="21"/>
      <c r="BC1" s="21"/>
      <c r="BD1" s="21"/>
      <c r="BE1" s="21"/>
      <c r="BF1" s="21"/>
      <c r="BG1" s="21"/>
      <c r="BH1" s="21"/>
      <c r="BI1" s="21"/>
      <c r="BJ1" s="21"/>
      <c r="BK1" s="21"/>
      <c r="BL1" s="21"/>
    </row>
    <row r="2" spans="1:65" ht="15.95" customHeight="1" x14ac:dyDescent="0.2">
      <c r="AO2" s="22" t="s">
        <v>0</v>
      </c>
      <c r="AP2" s="22"/>
      <c r="AQ2" s="22"/>
      <c r="AR2" s="22"/>
      <c r="AS2" s="22"/>
      <c r="AT2" s="22"/>
      <c r="AU2" s="22"/>
      <c r="AV2" s="22"/>
      <c r="AW2" s="22"/>
      <c r="AX2" s="22"/>
      <c r="AY2" s="22"/>
      <c r="AZ2" s="22"/>
      <c r="BA2" s="22"/>
      <c r="BB2" s="22"/>
      <c r="BC2" s="22"/>
      <c r="BD2" s="22"/>
      <c r="BE2" s="22"/>
      <c r="BF2" s="22"/>
      <c r="BG2" s="22"/>
      <c r="BH2" s="22"/>
      <c r="BI2" s="22"/>
      <c r="BJ2" s="22"/>
      <c r="BK2" s="22"/>
      <c r="BL2" s="22"/>
    </row>
    <row r="3" spans="1:65" ht="15" customHeight="1" x14ac:dyDescent="0.2">
      <c r="AO3" s="22" t="s">
        <v>1</v>
      </c>
      <c r="AP3" s="22"/>
      <c r="AQ3" s="22"/>
      <c r="AR3" s="22"/>
      <c r="AS3" s="22"/>
      <c r="AT3" s="22"/>
      <c r="AU3" s="22"/>
      <c r="AV3" s="22"/>
      <c r="AW3" s="22"/>
      <c r="AX3" s="22"/>
      <c r="AY3" s="22"/>
      <c r="AZ3" s="22"/>
      <c r="BA3" s="22"/>
      <c r="BB3" s="22"/>
      <c r="BC3" s="22"/>
      <c r="BD3" s="22"/>
      <c r="BE3" s="22"/>
      <c r="BF3" s="22"/>
      <c r="BG3" s="22"/>
      <c r="BH3" s="22"/>
      <c r="BI3" s="22"/>
      <c r="BJ3" s="22"/>
      <c r="BK3" s="22"/>
      <c r="BL3" s="22"/>
    </row>
    <row r="4" spans="1:65" ht="24.75" customHeight="1" x14ac:dyDescent="0.2">
      <c r="AO4" s="23" t="str">
        <f>КПК0117461!AO4</f>
        <v>Сватівська міська рада Луганської області</v>
      </c>
      <c r="AP4" s="24"/>
      <c r="AQ4" s="24"/>
      <c r="AR4" s="24"/>
      <c r="AS4" s="24"/>
      <c r="AT4" s="24"/>
      <c r="AU4" s="24"/>
      <c r="AV4" s="24"/>
      <c r="AW4" s="24"/>
      <c r="AX4" s="24"/>
      <c r="AY4" s="24"/>
      <c r="AZ4" s="24"/>
      <c r="BA4" s="24"/>
      <c r="BB4" s="24"/>
      <c r="BC4" s="24"/>
      <c r="BD4" s="24"/>
      <c r="BE4" s="24"/>
      <c r="BF4" s="24"/>
      <c r="BG4" s="24"/>
      <c r="BH4" s="24"/>
      <c r="BI4" s="24"/>
      <c r="BJ4" s="24"/>
      <c r="BK4" s="24"/>
      <c r="BL4" s="24"/>
    </row>
    <row r="5" spans="1:65" x14ac:dyDescent="0.2">
      <c r="AO5" s="25" t="s">
        <v>28</v>
      </c>
      <c r="AP5" s="25"/>
      <c r="AQ5" s="25"/>
      <c r="AR5" s="25"/>
      <c r="AS5" s="25"/>
      <c r="AT5" s="25"/>
      <c r="AU5" s="25"/>
      <c r="AV5" s="25"/>
      <c r="AW5" s="25"/>
      <c r="AX5" s="25"/>
      <c r="AY5" s="25"/>
      <c r="AZ5" s="25"/>
      <c r="BA5" s="25"/>
      <c r="BB5" s="25"/>
      <c r="BC5" s="25"/>
      <c r="BD5" s="25"/>
      <c r="BE5" s="25"/>
      <c r="BF5" s="25"/>
      <c r="BG5" s="25"/>
      <c r="BH5" s="25"/>
      <c r="BI5" s="25"/>
      <c r="BJ5" s="25"/>
      <c r="BK5" s="25"/>
      <c r="BL5" s="25"/>
    </row>
    <row r="6" spans="1:65" ht="4.5" customHeight="1" x14ac:dyDescent="0.2">
      <c r="AO6" s="26"/>
      <c r="AP6" s="26"/>
      <c r="AQ6" s="26"/>
      <c r="AR6" s="26"/>
      <c r="AS6" s="26"/>
      <c r="AT6" s="26"/>
      <c r="AU6" s="26"/>
      <c r="AV6" s="26"/>
      <c r="AW6" s="26"/>
      <c r="AX6" s="26"/>
      <c r="AY6" s="26"/>
      <c r="AZ6" s="26"/>
      <c r="BA6" s="26"/>
      <c r="BB6" s="26"/>
      <c r="BC6" s="26"/>
      <c r="BD6" s="26"/>
      <c r="BE6" s="26"/>
      <c r="BF6" s="26"/>
    </row>
    <row r="7" spans="1:65" ht="17.25" customHeight="1" x14ac:dyDescent="0.2">
      <c r="AO7" s="22" t="str">
        <f>КПК0117461!AO7</f>
        <v>Розпорядження міського голови</v>
      </c>
      <c r="AP7" s="22"/>
      <c r="AQ7" s="22"/>
      <c r="AR7" s="22"/>
      <c r="AS7" s="22"/>
      <c r="AT7" s="22"/>
      <c r="AU7" s="22"/>
      <c r="AV7" s="22"/>
      <c r="AW7" s="22"/>
      <c r="AX7" s="22"/>
      <c r="AY7" s="22"/>
      <c r="AZ7" s="22"/>
      <c r="BA7" s="22"/>
      <c r="BB7" s="22"/>
      <c r="BC7" s="22"/>
      <c r="BD7" s="22"/>
      <c r="BE7" s="22"/>
      <c r="BF7" s="22"/>
      <c r="BM7" s="2"/>
    </row>
    <row r="8" spans="1:65" ht="21.95" customHeight="1" x14ac:dyDescent="0.2">
      <c r="AO8" s="41" t="s">
        <v>67</v>
      </c>
      <c r="AP8" s="24"/>
      <c r="AQ8" s="24"/>
      <c r="AR8" s="24"/>
      <c r="AS8" s="24"/>
      <c r="AT8" s="24"/>
      <c r="AU8" s="24"/>
      <c r="AV8" s="24"/>
      <c r="AW8" s="24"/>
      <c r="AX8" s="24"/>
      <c r="AY8" s="24"/>
      <c r="AZ8" s="24"/>
      <c r="BA8" s="24"/>
      <c r="BB8" s="24"/>
      <c r="BC8" s="24"/>
      <c r="BD8" s="24"/>
      <c r="BE8" s="24"/>
      <c r="BF8" s="24"/>
    </row>
    <row r="9" spans="1:65" ht="15.95" customHeight="1" x14ac:dyDescent="0.2">
      <c r="AO9" s="26" t="s">
        <v>2</v>
      </c>
      <c r="AP9" s="26"/>
      <c r="AQ9" s="26"/>
      <c r="AR9" s="26"/>
      <c r="AS9" s="26"/>
      <c r="AT9" s="26"/>
      <c r="AU9" s="26"/>
      <c r="AV9" s="26"/>
      <c r="AW9" s="26"/>
      <c r="AX9" s="26"/>
      <c r="AY9" s="26"/>
      <c r="AZ9" s="26"/>
      <c r="BA9" s="26"/>
      <c r="BB9" s="26"/>
      <c r="BC9" s="26"/>
      <c r="BD9" s="26"/>
      <c r="BE9" s="26"/>
      <c r="BF9" s="26"/>
    </row>
    <row r="10" spans="1:65" ht="15.95" customHeight="1" x14ac:dyDescent="0.2">
      <c r="AO10" s="42" t="str">
        <f>КПК0117461!AO10</f>
        <v>від 25 січня 2019 року  № 20</v>
      </c>
      <c r="AP10" s="42"/>
      <c r="AQ10" s="42"/>
      <c r="AR10" s="42"/>
      <c r="AS10" s="42"/>
      <c r="AT10" s="42"/>
      <c r="AU10" s="42"/>
      <c r="AV10" s="42"/>
      <c r="AW10" s="42"/>
      <c r="AX10" s="42"/>
      <c r="AY10" s="42"/>
      <c r="AZ10" s="42"/>
      <c r="BA10" s="42"/>
      <c r="BB10" s="42"/>
      <c r="BC10" s="42"/>
      <c r="BD10" s="42"/>
      <c r="BE10" s="42"/>
      <c r="BF10" s="42"/>
    </row>
    <row r="13" spans="1:65" ht="15.75" customHeight="1" x14ac:dyDescent="0.2">
      <c r="A13" s="43" t="s">
        <v>29</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row>
    <row r="14" spans="1:65" ht="15.75" customHeight="1" x14ac:dyDescent="0.2">
      <c r="A14" s="43" t="s">
        <v>73</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35">
        <v>1</v>
      </c>
      <c r="B16" s="35"/>
      <c r="C16" s="16"/>
      <c r="D16" s="36" t="s">
        <v>66</v>
      </c>
      <c r="E16" s="37"/>
      <c r="F16" s="37"/>
      <c r="G16" s="37"/>
      <c r="H16" s="37"/>
      <c r="I16" s="37"/>
      <c r="J16" s="37"/>
      <c r="K16" s="16"/>
      <c r="L16" s="38" t="str">
        <f>КПК0117461!L16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row>
    <row r="17" spans="1:64" ht="15.95" customHeight="1" x14ac:dyDescent="0.2">
      <c r="A17" s="9"/>
      <c r="B17" s="9"/>
      <c r="C17" s="9"/>
      <c r="D17" s="39" t="s">
        <v>30</v>
      </c>
      <c r="E17" s="39"/>
      <c r="F17" s="39"/>
      <c r="G17" s="39"/>
      <c r="H17" s="39"/>
      <c r="I17" s="39"/>
      <c r="J17" s="39"/>
      <c r="K17" s="9"/>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35" t="s">
        <v>10</v>
      </c>
      <c r="B19" s="35"/>
      <c r="C19" s="16"/>
      <c r="D19" s="36" t="s">
        <v>76</v>
      </c>
      <c r="E19" s="37"/>
      <c r="F19" s="37"/>
      <c r="G19" s="37"/>
      <c r="H19" s="37"/>
      <c r="I19" s="37"/>
      <c r="J19" s="37"/>
      <c r="K19" s="16"/>
      <c r="L19" s="38"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row>
    <row r="20" spans="1:64" ht="15.95" customHeight="1" x14ac:dyDescent="0.2">
      <c r="A20" s="9"/>
      <c r="B20" s="9"/>
      <c r="C20" s="9"/>
      <c r="D20" s="39" t="s">
        <v>30</v>
      </c>
      <c r="E20" s="39"/>
      <c r="F20" s="39"/>
      <c r="G20" s="39"/>
      <c r="H20" s="39"/>
      <c r="I20" s="39"/>
      <c r="J20" s="39"/>
      <c r="K20" s="9"/>
      <c r="L20" s="40" t="s">
        <v>4</v>
      </c>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27.95" customHeight="1" x14ac:dyDescent="0.2">
      <c r="A22" s="35">
        <v>3</v>
      </c>
      <c r="B22" s="35"/>
      <c r="C22" s="16"/>
      <c r="D22" s="36" t="s">
        <v>114</v>
      </c>
      <c r="E22" s="37"/>
      <c r="F22" s="37"/>
      <c r="G22" s="37"/>
      <c r="H22" s="37"/>
      <c r="I22" s="37"/>
      <c r="J22" s="37"/>
      <c r="K22" s="16"/>
      <c r="L22" s="36" t="s">
        <v>116</v>
      </c>
      <c r="M22" s="37"/>
      <c r="N22" s="37"/>
      <c r="O22" s="37"/>
      <c r="P22" s="37"/>
      <c r="Q22" s="37"/>
      <c r="R22" s="37"/>
      <c r="S22" s="37"/>
      <c r="T22" s="37"/>
      <c r="U22" s="37"/>
      <c r="V22" s="37"/>
      <c r="W22" s="37"/>
      <c r="X22" s="37"/>
      <c r="Y22" s="37"/>
      <c r="Z22" s="37"/>
      <c r="AA22" s="37"/>
      <c r="AB22" s="37"/>
      <c r="AC22" s="38" t="s">
        <v>115</v>
      </c>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row>
    <row r="23" spans="1:64" ht="20.100000000000001" customHeight="1" x14ac:dyDescent="0.2">
      <c r="A23" s="9"/>
      <c r="B23" s="9"/>
      <c r="C23" s="9"/>
      <c r="D23" s="44" t="s">
        <v>30</v>
      </c>
      <c r="E23" s="44"/>
      <c r="F23" s="44"/>
      <c r="G23" s="44"/>
      <c r="H23" s="44"/>
      <c r="I23" s="44"/>
      <c r="J23" s="44"/>
      <c r="K23" s="9"/>
      <c r="L23" s="40" t="s">
        <v>31</v>
      </c>
      <c r="M23" s="40"/>
      <c r="N23" s="40"/>
      <c r="O23" s="40"/>
      <c r="P23" s="40"/>
      <c r="Q23" s="40"/>
      <c r="R23" s="40"/>
      <c r="S23" s="40"/>
      <c r="T23" s="40"/>
      <c r="U23" s="40"/>
      <c r="V23" s="40"/>
      <c r="W23" s="40"/>
      <c r="X23" s="40"/>
      <c r="Y23" s="40"/>
      <c r="Z23" s="40"/>
      <c r="AA23" s="40"/>
      <c r="AB23" s="40"/>
      <c r="AC23" s="40" t="s">
        <v>5</v>
      </c>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45" t="s">
        <v>6</v>
      </c>
      <c r="B25" s="45"/>
      <c r="C25" s="45"/>
      <c r="D25" s="45"/>
      <c r="E25" s="45"/>
      <c r="F25" s="45"/>
      <c r="G25" s="45"/>
      <c r="H25" s="45"/>
      <c r="I25" s="45"/>
      <c r="J25" s="45"/>
      <c r="K25" s="45"/>
      <c r="L25" s="45"/>
      <c r="M25" s="45"/>
      <c r="N25" s="45"/>
      <c r="O25" s="45"/>
      <c r="P25" s="45"/>
      <c r="Q25" s="45"/>
      <c r="R25" s="45"/>
      <c r="S25" s="45"/>
      <c r="T25" s="45"/>
      <c r="U25" s="46">
        <v>200000</v>
      </c>
      <c r="V25" s="46"/>
      <c r="W25" s="46"/>
      <c r="X25" s="46"/>
      <c r="Y25" s="46"/>
      <c r="Z25" s="46"/>
      <c r="AA25" s="46"/>
      <c r="AB25" s="46"/>
      <c r="AC25" s="46"/>
      <c r="AD25" s="46"/>
      <c r="AE25" s="47" t="s">
        <v>34</v>
      </c>
      <c r="AF25" s="47"/>
      <c r="AG25" s="47"/>
      <c r="AH25" s="47"/>
      <c r="AI25" s="47"/>
      <c r="AJ25" s="47"/>
      <c r="AK25" s="47"/>
      <c r="AL25" s="47"/>
      <c r="AM25" s="47"/>
      <c r="AN25" s="47"/>
      <c r="AO25" s="47"/>
      <c r="AP25" s="47"/>
      <c r="AQ25" s="47"/>
      <c r="AR25" s="47"/>
      <c r="AS25" s="46">
        <v>200000</v>
      </c>
      <c r="AT25" s="46"/>
      <c r="AU25" s="46"/>
      <c r="AV25" s="46"/>
      <c r="AW25" s="46"/>
      <c r="AX25" s="46"/>
      <c r="AY25" s="46"/>
      <c r="AZ25" s="46"/>
      <c r="BA25" s="46"/>
      <c r="BB25" s="46"/>
      <c r="BC25" s="4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46">
        <v>0</v>
      </c>
      <c r="J26" s="46"/>
      <c r="K26" s="46"/>
      <c r="L26" s="46"/>
      <c r="M26" s="46"/>
      <c r="N26" s="46"/>
      <c r="O26" s="46"/>
      <c r="P26" s="46"/>
      <c r="Q26" s="46"/>
      <c r="R26" s="46"/>
      <c r="S26" s="4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22" t="s">
        <v>35</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row>
    <row r="29" spans="1:64" ht="32.25" customHeight="1" x14ac:dyDescent="0.2">
      <c r="A29" s="90" t="str">
        <f>КПК0117461!A29</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48" t="s">
        <v>37</v>
      </c>
      <c r="B31" s="48"/>
      <c r="C31" s="48"/>
      <c r="D31" s="48"/>
      <c r="E31" s="48"/>
      <c r="F31" s="48"/>
      <c r="G31" s="48"/>
      <c r="H31" s="48"/>
      <c r="I31" s="48"/>
      <c r="J31" s="48"/>
      <c r="K31" s="48"/>
      <c r="L31" s="58" t="s">
        <v>113</v>
      </c>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27.75" customHeight="1" x14ac:dyDescent="0.2">
      <c r="A34" s="49" t="s">
        <v>46</v>
      </c>
      <c r="B34" s="49"/>
      <c r="C34" s="49"/>
      <c r="D34" s="49"/>
      <c r="E34" s="49"/>
      <c r="F34" s="49"/>
      <c r="G34" s="50" t="s">
        <v>39</v>
      </c>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2"/>
    </row>
    <row r="35" spans="1:79" ht="15.75" x14ac:dyDescent="0.2">
      <c r="A35" s="53">
        <v>1</v>
      </c>
      <c r="B35" s="53"/>
      <c r="C35" s="53"/>
      <c r="D35" s="53"/>
      <c r="E35" s="53"/>
      <c r="F35" s="53"/>
      <c r="G35" s="50">
        <v>2</v>
      </c>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2"/>
    </row>
    <row r="36" spans="1:79" ht="10.5" hidden="1" customHeight="1" x14ac:dyDescent="0.2">
      <c r="A36" s="30" t="s">
        <v>14</v>
      </c>
      <c r="B36" s="30"/>
      <c r="C36" s="30"/>
      <c r="D36" s="30"/>
      <c r="E36" s="30"/>
      <c r="F36" s="30"/>
      <c r="G36" s="54" t="s">
        <v>15</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19</v>
      </c>
    </row>
    <row r="37" spans="1:79" x14ac:dyDescent="0.2">
      <c r="A37" s="30">
        <v>1</v>
      </c>
      <c r="B37" s="30"/>
      <c r="C37" s="30"/>
      <c r="D37" s="30"/>
      <c r="E37" s="30"/>
      <c r="F37" s="30"/>
      <c r="G37" s="27" t="s">
        <v>159</v>
      </c>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9"/>
      <c r="CA37" s="1" t="s">
        <v>20</v>
      </c>
    </row>
    <row r="38" spans="1:79" x14ac:dyDescent="0.2">
      <c r="A38" s="3"/>
      <c r="B38" s="3"/>
      <c r="C38" s="3"/>
      <c r="D38" s="3"/>
      <c r="E38" s="3"/>
      <c r="F38" s="3"/>
      <c r="G38" s="3"/>
      <c r="H38" s="3"/>
      <c r="I38" s="3"/>
      <c r="J38" s="3"/>
      <c r="K38" s="3"/>
      <c r="L38" s="3"/>
      <c r="M38" s="3"/>
      <c r="N38" s="3"/>
      <c r="O38" s="3"/>
      <c r="P38" s="3"/>
      <c r="Q38" s="3"/>
      <c r="R38" s="3"/>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79" ht="15.75" customHeight="1" x14ac:dyDescent="0.2">
      <c r="A39" s="22" t="s">
        <v>40</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row r="40" spans="1:79" ht="15" customHeight="1" x14ac:dyDescent="0.2">
      <c r="A40" s="62" t="s">
        <v>72</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7"/>
      <c r="BJ40" s="7"/>
      <c r="BK40" s="7"/>
      <c r="BL40" s="7"/>
    </row>
    <row r="41" spans="1:79" ht="15.95" customHeight="1" x14ac:dyDescent="0.2">
      <c r="A41" s="53" t="s">
        <v>46</v>
      </c>
      <c r="B41" s="53"/>
      <c r="C41" s="53"/>
      <c r="D41" s="63" t="s">
        <v>43</v>
      </c>
      <c r="E41" s="44"/>
      <c r="F41" s="44"/>
      <c r="G41" s="44"/>
      <c r="H41" s="44"/>
      <c r="I41" s="44"/>
      <c r="J41" s="44"/>
      <c r="K41" s="44"/>
      <c r="L41" s="44"/>
      <c r="M41" s="44"/>
      <c r="N41" s="44"/>
      <c r="O41" s="44"/>
      <c r="P41" s="44"/>
      <c r="Q41" s="44"/>
      <c r="R41" s="44"/>
      <c r="S41" s="44"/>
      <c r="T41" s="44"/>
      <c r="U41" s="44"/>
      <c r="V41" s="44"/>
      <c r="W41" s="44"/>
      <c r="X41" s="44"/>
      <c r="Y41" s="44"/>
      <c r="Z41" s="44"/>
      <c r="AA41" s="44"/>
      <c r="AB41" s="64"/>
      <c r="AC41" s="53" t="s">
        <v>47</v>
      </c>
      <c r="AD41" s="53"/>
      <c r="AE41" s="53"/>
      <c r="AF41" s="53"/>
      <c r="AG41" s="53"/>
      <c r="AH41" s="53"/>
      <c r="AI41" s="53"/>
      <c r="AJ41" s="53"/>
      <c r="AK41" s="53" t="s">
        <v>48</v>
      </c>
      <c r="AL41" s="53"/>
      <c r="AM41" s="53"/>
      <c r="AN41" s="53"/>
      <c r="AO41" s="53"/>
      <c r="AP41" s="53"/>
      <c r="AQ41" s="53"/>
      <c r="AR41" s="53"/>
      <c r="AS41" s="53" t="s">
        <v>44</v>
      </c>
      <c r="AT41" s="53"/>
      <c r="AU41" s="53"/>
      <c r="AV41" s="53"/>
      <c r="AW41" s="53"/>
      <c r="AX41" s="53"/>
      <c r="AY41" s="53"/>
      <c r="AZ41" s="53"/>
      <c r="BA41" s="53" t="s">
        <v>45</v>
      </c>
      <c r="BB41" s="53"/>
      <c r="BC41" s="53"/>
      <c r="BD41" s="53"/>
      <c r="BE41" s="53"/>
      <c r="BF41" s="53"/>
      <c r="BG41" s="53"/>
      <c r="BH41" s="53"/>
    </row>
    <row r="42" spans="1:79" ht="29.1" customHeight="1" x14ac:dyDescent="0.2">
      <c r="A42" s="53"/>
      <c r="B42" s="53"/>
      <c r="C42" s="53"/>
      <c r="D42" s="65"/>
      <c r="E42" s="66"/>
      <c r="F42" s="66"/>
      <c r="G42" s="66"/>
      <c r="H42" s="66"/>
      <c r="I42" s="66"/>
      <c r="J42" s="66"/>
      <c r="K42" s="66"/>
      <c r="L42" s="66"/>
      <c r="M42" s="66"/>
      <c r="N42" s="66"/>
      <c r="O42" s="66"/>
      <c r="P42" s="66"/>
      <c r="Q42" s="66"/>
      <c r="R42" s="66"/>
      <c r="S42" s="66"/>
      <c r="T42" s="66"/>
      <c r="U42" s="66"/>
      <c r="V42" s="66"/>
      <c r="W42" s="66"/>
      <c r="X42" s="66"/>
      <c r="Y42" s="66"/>
      <c r="Z42" s="66"/>
      <c r="AA42" s="66"/>
      <c r="AB42" s="67"/>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row>
    <row r="43" spans="1:79" ht="15.75" x14ac:dyDescent="0.2">
      <c r="A43" s="53">
        <v>1</v>
      </c>
      <c r="B43" s="53"/>
      <c r="C43" s="53"/>
      <c r="D43" s="59">
        <v>2</v>
      </c>
      <c r="E43" s="60"/>
      <c r="F43" s="60"/>
      <c r="G43" s="60"/>
      <c r="H43" s="60"/>
      <c r="I43" s="60"/>
      <c r="J43" s="60"/>
      <c r="K43" s="60"/>
      <c r="L43" s="60"/>
      <c r="M43" s="60"/>
      <c r="N43" s="60"/>
      <c r="O43" s="60"/>
      <c r="P43" s="60"/>
      <c r="Q43" s="60"/>
      <c r="R43" s="60"/>
      <c r="S43" s="60"/>
      <c r="T43" s="60"/>
      <c r="U43" s="60"/>
      <c r="V43" s="60"/>
      <c r="W43" s="60"/>
      <c r="X43" s="60"/>
      <c r="Y43" s="60"/>
      <c r="Z43" s="60"/>
      <c r="AA43" s="60"/>
      <c r="AB43" s="61"/>
      <c r="AC43" s="53">
        <v>3</v>
      </c>
      <c r="AD43" s="53"/>
      <c r="AE43" s="53"/>
      <c r="AF43" s="53"/>
      <c r="AG43" s="53"/>
      <c r="AH43" s="53"/>
      <c r="AI43" s="53"/>
      <c r="AJ43" s="53"/>
      <c r="AK43" s="53">
        <v>4</v>
      </c>
      <c r="AL43" s="53"/>
      <c r="AM43" s="53"/>
      <c r="AN43" s="53"/>
      <c r="AO43" s="53"/>
      <c r="AP43" s="53"/>
      <c r="AQ43" s="53"/>
      <c r="AR43" s="53"/>
      <c r="AS43" s="53">
        <v>5</v>
      </c>
      <c r="AT43" s="53"/>
      <c r="AU43" s="53"/>
      <c r="AV43" s="53"/>
      <c r="AW43" s="53"/>
      <c r="AX43" s="53"/>
      <c r="AY43" s="53"/>
      <c r="AZ43" s="53"/>
      <c r="BA43" s="53">
        <v>6</v>
      </c>
      <c r="BB43" s="53"/>
      <c r="BC43" s="53"/>
      <c r="BD43" s="53"/>
      <c r="BE43" s="53"/>
      <c r="BF43" s="53"/>
      <c r="BG43" s="53"/>
      <c r="BH43" s="53"/>
    </row>
    <row r="44" spans="1:79" s="5" customFormat="1" hidden="1" x14ac:dyDescent="0.2">
      <c r="A44" s="30" t="s">
        <v>14</v>
      </c>
      <c r="B44" s="30"/>
      <c r="C44" s="30"/>
      <c r="D44" s="73" t="s">
        <v>15</v>
      </c>
      <c r="E44" s="74"/>
      <c r="F44" s="74"/>
      <c r="G44" s="74"/>
      <c r="H44" s="74"/>
      <c r="I44" s="74"/>
      <c r="J44" s="74"/>
      <c r="K44" s="74"/>
      <c r="L44" s="74"/>
      <c r="M44" s="74"/>
      <c r="N44" s="74"/>
      <c r="O44" s="74"/>
      <c r="P44" s="74"/>
      <c r="Q44" s="74"/>
      <c r="R44" s="74"/>
      <c r="S44" s="74"/>
      <c r="T44" s="74"/>
      <c r="U44" s="74"/>
      <c r="V44" s="74"/>
      <c r="W44" s="74"/>
      <c r="X44" s="74"/>
      <c r="Y44" s="74"/>
      <c r="Z44" s="74"/>
      <c r="AA44" s="74"/>
      <c r="AB44" s="75"/>
      <c r="AC44" s="76" t="s">
        <v>16</v>
      </c>
      <c r="AD44" s="76"/>
      <c r="AE44" s="76"/>
      <c r="AF44" s="76"/>
      <c r="AG44" s="76"/>
      <c r="AH44" s="76"/>
      <c r="AI44" s="76"/>
      <c r="AJ44" s="76"/>
      <c r="AK44" s="76" t="s">
        <v>17</v>
      </c>
      <c r="AL44" s="76"/>
      <c r="AM44" s="76"/>
      <c r="AN44" s="76"/>
      <c r="AO44" s="76"/>
      <c r="AP44" s="76"/>
      <c r="AQ44" s="76"/>
      <c r="AR44" s="76"/>
      <c r="AS44" s="31" t="s">
        <v>41</v>
      </c>
      <c r="AT44" s="76"/>
      <c r="AU44" s="76"/>
      <c r="AV44" s="76"/>
      <c r="AW44" s="76"/>
      <c r="AX44" s="76"/>
      <c r="AY44" s="76"/>
      <c r="AZ44" s="76"/>
      <c r="BA44" s="31" t="s">
        <v>42</v>
      </c>
      <c r="BB44" s="76"/>
      <c r="BC44" s="76"/>
      <c r="BD44" s="76"/>
      <c r="BE44" s="76"/>
      <c r="BF44" s="76"/>
      <c r="BG44" s="76"/>
      <c r="BH44" s="76"/>
      <c r="CA44" s="5" t="s">
        <v>21</v>
      </c>
    </row>
    <row r="45" spans="1:79" s="5" customFormat="1" x14ac:dyDescent="0.2">
      <c r="A45" s="68"/>
      <c r="B45" s="68"/>
      <c r="C45" s="68"/>
      <c r="D45" s="69" t="s">
        <v>64</v>
      </c>
      <c r="E45" s="70"/>
      <c r="F45" s="70"/>
      <c r="G45" s="70"/>
      <c r="H45" s="70"/>
      <c r="I45" s="70"/>
      <c r="J45" s="70"/>
      <c r="K45" s="70"/>
      <c r="L45" s="70"/>
      <c r="M45" s="70"/>
      <c r="N45" s="70"/>
      <c r="O45" s="70"/>
      <c r="P45" s="70"/>
      <c r="Q45" s="70"/>
      <c r="R45" s="70"/>
      <c r="S45" s="70"/>
      <c r="T45" s="70"/>
      <c r="U45" s="70"/>
      <c r="V45" s="70"/>
      <c r="W45" s="70"/>
      <c r="X45" s="70"/>
      <c r="Y45" s="70"/>
      <c r="Z45" s="70"/>
      <c r="AA45" s="70"/>
      <c r="AB45" s="71"/>
      <c r="AC45" s="72">
        <v>200000</v>
      </c>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f>AC45+AK45</f>
        <v>200000</v>
      </c>
      <c r="BB45" s="72"/>
      <c r="BC45" s="72"/>
      <c r="BD45" s="72"/>
      <c r="BE45" s="72"/>
      <c r="BF45" s="72"/>
      <c r="BG45" s="72"/>
      <c r="BH45" s="72"/>
      <c r="CA45" s="5" t="s">
        <v>22</v>
      </c>
    </row>
    <row r="47" spans="1:79" ht="15.75" customHeight="1" x14ac:dyDescent="0.2">
      <c r="A47" s="22" t="s">
        <v>49</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row>
    <row r="48" spans="1:79" ht="15" customHeight="1" x14ac:dyDescent="0.2">
      <c r="A48" s="77" t="s">
        <v>72</v>
      </c>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
      <c r="AX48" s="7"/>
      <c r="AY48" s="7"/>
      <c r="AZ48" s="7"/>
      <c r="BA48" s="7"/>
      <c r="BB48" s="7"/>
      <c r="BC48" s="7"/>
      <c r="BD48" s="7"/>
      <c r="BE48" s="7"/>
      <c r="BF48" s="7"/>
      <c r="BG48" s="7"/>
      <c r="BH48" s="7"/>
      <c r="BI48" s="7"/>
      <c r="BJ48" s="7"/>
      <c r="BK48" s="7"/>
      <c r="BL48" s="7"/>
    </row>
    <row r="49" spans="1:79" ht="15.95" customHeight="1" x14ac:dyDescent="0.2">
      <c r="A49" s="63" t="s">
        <v>11</v>
      </c>
      <c r="B49" s="44"/>
      <c r="C49" s="44"/>
      <c r="D49" s="44"/>
      <c r="E49" s="44"/>
      <c r="F49" s="44"/>
      <c r="G49" s="44"/>
      <c r="H49" s="44"/>
      <c r="I49" s="44"/>
      <c r="J49" s="44"/>
      <c r="K49" s="44"/>
      <c r="L49" s="44"/>
      <c r="M49" s="44"/>
      <c r="N49" s="44"/>
      <c r="O49" s="44"/>
      <c r="P49" s="44"/>
      <c r="Q49" s="44"/>
      <c r="R49" s="44"/>
      <c r="S49" s="44"/>
      <c r="T49" s="44"/>
      <c r="U49" s="44"/>
      <c r="V49" s="44"/>
      <c r="W49" s="44"/>
      <c r="X49" s="64"/>
      <c r="Y49" s="53" t="s">
        <v>47</v>
      </c>
      <c r="Z49" s="53"/>
      <c r="AA49" s="53"/>
      <c r="AB49" s="53"/>
      <c r="AC49" s="53"/>
      <c r="AD49" s="53"/>
      <c r="AE49" s="53"/>
      <c r="AF49" s="53"/>
      <c r="AG49" s="53" t="s">
        <v>48</v>
      </c>
      <c r="AH49" s="53"/>
      <c r="AI49" s="53"/>
      <c r="AJ49" s="53"/>
      <c r="AK49" s="53"/>
      <c r="AL49" s="53"/>
      <c r="AM49" s="53"/>
      <c r="AN49" s="53"/>
      <c r="AO49" s="53" t="s">
        <v>45</v>
      </c>
      <c r="AP49" s="53"/>
      <c r="AQ49" s="53"/>
      <c r="AR49" s="53"/>
      <c r="AS49" s="53"/>
      <c r="AT49" s="53"/>
      <c r="AU49" s="53"/>
      <c r="AV49" s="53"/>
    </row>
    <row r="50" spans="1:79" ht="29.1" customHeigh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7"/>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row>
    <row r="51" spans="1:79" ht="15.95" customHeight="1" x14ac:dyDescent="0.2">
      <c r="A51" s="59">
        <v>1</v>
      </c>
      <c r="B51" s="60"/>
      <c r="C51" s="60"/>
      <c r="D51" s="60"/>
      <c r="E51" s="60"/>
      <c r="F51" s="60"/>
      <c r="G51" s="60"/>
      <c r="H51" s="60"/>
      <c r="I51" s="60"/>
      <c r="J51" s="60"/>
      <c r="K51" s="60"/>
      <c r="L51" s="60"/>
      <c r="M51" s="60"/>
      <c r="N51" s="60"/>
      <c r="O51" s="60"/>
      <c r="P51" s="60"/>
      <c r="Q51" s="60"/>
      <c r="R51" s="60"/>
      <c r="S51" s="60"/>
      <c r="T51" s="60"/>
      <c r="U51" s="60"/>
      <c r="V51" s="60"/>
      <c r="W51" s="60"/>
      <c r="X51" s="61"/>
      <c r="Y51" s="53">
        <v>2</v>
      </c>
      <c r="Z51" s="53"/>
      <c r="AA51" s="53"/>
      <c r="AB51" s="53"/>
      <c r="AC51" s="53"/>
      <c r="AD51" s="53"/>
      <c r="AE51" s="53"/>
      <c r="AF51" s="53"/>
      <c r="AG51" s="53">
        <v>3</v>
      </c>
      <c r="AH51" s="53"/>
      <c r="AI51" s="53"/>
      <c r="AJ51" s="53"/>
      <c r="AK51" s="53"/>
      <c r="AL51" s="53"/>
      <c r="AM51" s="53"/>
      <c r="AN51" s="53"/>
      <c r="AO51" s="53">
        <v>4</v>
      </c>
      <c r="AP51" s="53"/>
      <c r="AQ51" s="53"/>
      <c r="AR51" s="53"/>
      <c r="AS51" s="53"/>
      <c r="AT51" s="53"/>
      <c r="AU51" s="53"/>
      <c r="AV51" s="53"/>
    </row>
    <row r="52" spans="1:79" ht="12.75" hidden="1" customHeight="1" x14ac:dyDescent="0.2">
      <c r="A52" s="54" t="s">
        <v>15</v>
      </c>
      <c r="B52" s="55"/>
      <c r="C52" s="55"/>
      <c r="D52" s="55"/>
      <c r="E52" s="55"/>
      <c r="F52" s="55"/>
      <c r="G52" s="55"/>
      <c r="H52" s="55"/>
      <c r="I52" s="55"/>
      <c r="J52" s="55"/>
      <c r="K52" s="55"/>
      <c r="L52" s="55"/>
      <c r="M52" s="55"/>
      <c r="N52" s="55"/>
      <c r="O52" s="55"/>
      <c r="P52" s="55"/>
      <c r="Q52" s="55"/>
      <c r="R52" s="55"/>
      <c r="S52" s="55"/>
      <c r="T52" s="55"/>
      <c r="U52" s="55"/>
      <c r="V52" s="55"/>
      <c r="W52" s="55"/>
      <c r="X52" s="56"/>
      <c r="Y52" s="76" t="s">
        <v>16</v>
      </c>
      <c r="Z52" s="76"/>
      <c r="AA52" s="76"/>
      <c r="AB52" s="76"/>
      <c r="AC52" s="76"/>
      <c r="AD52" s="76"/>
      <c r="AE52" s="76"/>
      <c r="AF52" s="76"/>
      <c r="AG52" s="76" t="s">
        <v>17</v>
      </c>
      <c r="AH52" s="76"/>
      <c r="AI52" s="76"/>
      <c r="AJ52" s="76"/>
      <c r="AK52" s="76"/>
      <c r="AL52" s="76"/>
      <c r="AM52" s="76"/>
      <c r="AN52" s="76"/>
      <c r="AO52" s="76" t="s">
        <v>18</v>
      </c>
      <c r="AP52" s="76"/>
      <c r="AQ52" s="76"/>
      <c r="AR52" s="76"/>
      <c r="AS52" s="76"/>
      <c r="AT52" s="76"/>
      <c r="AU52" s="76"/>
      <c r="AV52" s="76"/>
      <c r="CA52" s="1" t="s">
        <v>23</v>
      </c>
    </row>
    <row r="53" spans="1:79" ht="24.75" customHeight="1" x14ac:dyDescent="0.2">
      <c r="A53" s="69" t="s">
        <v>160</v>
      </c>
      <c r="B53" s="70"/>
      <c r="C53" s="70"/>
      <c r="D53" s="70"/>
      <c r="E53" s="70"/>
      <c r="F53" s="70"/>
      <c r="G53" s="70"/>
      <c r="H53" s="70"/>
      <c r="I53" s="70"/>
      <c r="J53" s="70"/>
      <c r="K53" s="70"/>
      <c r="L53" s="70"/>
      <c r="M53" s="70"/>
      <c r="N53" s="70"/>
      <c r="O53" s="70"/>
      <c r="P53" s="70"/>
      <c r="Q53" s="70"/>
      <c r="R53" s="70"/>
      <c r="S53" s="70"/>
      <c r="T53" s="70"/>
      <c r="U53" s="70"/>
      <c r="V53" s="70"/>
      <c r="W53" s="70"/>
      <c r="X53" s="71"/>
      <c r="Y53" s="72">
        <v>200000</v>
      </c>
      <c r="Z53" s="72"/>
      <c r="AA53" s="72"/>
      <c r="AB53" s="72"/>
      <c r="AC53" s="72"/>
      <c r="AD53" s="72"/>
      <c r="AE53" s="72"/>
      <c r="AF53" s="72"/>
      <c r="AG53" s="72"/>
      <c r="AH53" s="72"/>
      <c r="AI53" s="72"/>
      <c r="AJ53" s="72"/>
      <c r="AK53" s="72"/>
      <c r="AL53" s="72"/>
      <c r="AM53" s="72"/>
      <c r="AN53" s="72"/>
      <c r="AO53" s="72">
        <f>Y53+AG53</f>
        <v>200000</v>
      </c>
      <c r="AP53" s="72"/>
      <c r="AQ53" s="72"/>
      <c r="AR53" s="72"/>
      <c r="AS53" s="72"/>
      <c r="AT53" s="72"/>
      <c r="AU53" s="72"/>
      <c r="AV53" s="72"/>
    </row>
    <row r="54" spans="1:79" s="5" customFormat="1" ht="12.75" customHeight="1" x14ac:dyDescent="0.2">
      <c r="A54" s="69" t="s">
        <v>45</v>
      </c>
      <c r="B54" s="70"/>
      <c r="C54" s="70"/>
      <c r="D54" s="70"/>
      <c r="E54" s="70"/>
      <c r="F54" s="70"/>
      <c r="G54" s="70"/>
      <c r="H54" s="70"/>
      <c r="I54" s="70"/>
      <c r="J54" s="70"/>
      <c r="K54" s="70"/>
      <c r="L54" s="70"/>
      <c r="M54" s="70"/>
      <c r="N54" s="70"/>
      <c r="O54" s="70"/>
      <c r="P54" s="70"/>
      <c r="Q54" s="70"/>
      <c r="R54" s="70"/>
      <c r="S54" s="70"/>
      <c r="T54" s="70"/>
      <c r="U54" s="70"/>
      <c r="V54" s="70"/>
      <c r="W54" s="70"/>
      <c r="X54" s="71"/>
      <c r="Y54" s="72">
        <v>200000</v>
      </c>
      <c r="Z54" s="72"/>
      <c r="AA54" s="72"/>
      <c r="AB54" s="72"/>
      <c r="AC54" s="72"/>
      <c r="AD54" s="72"/>
      <c r="AE54" s="72"/>
      <c r="AF54" s="72"/>
      <c r="AG54" s="72"/>
      <c r="AH54" s="72"/>
      <c r="AI54" s="72"/>
      <c r="AJ54" s="72"/>
      <c r="AK54" s="72"/>
      <c r="AL54" s="72"/>
      <c r="AM54" s="72"/>
      <c r="AN54" s="72"/>
      <c r="AO54" s="72">
        <f>Y54+AG54</f>
        <v>200000</v>
      </c>
      <c r="AP54" s="72"/>
      <c r="AQ54" s="72"/>
      <c r="AR54" s="72"/>
      <c r="AS54" s="72"/>
      <c r="AT54" s="72"/>
      <c r="AU54" s="72"/>
      <c r="AV54" s="72"/>
      <c r="CA54" s="5" t="s">
        <v>24</v>
      </c>
    </row>
    <row r="56" spans="1:79" ht="15.75" customHeight="1" x14ac:dyDescent="0.2">
      <c r="A56" s="48" t="s">
        <v>50</v>
      </c>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row>
    <row r="57" spans="1:79" ht="30" customHeight="1" x14ac:dyDescent="0.2">
      <c r="A57" s="53" t="s">
        <v>46</v>
      </c>
      <c r="B57" s="53"/>
      <c r="C57" s="53"/>
      <c r="D57" s="53"/>
      <c r="E57" s="53"/>
      <c r="F57" s="53"/>
      <c r="G57" s="59" t="s">
        <v>51</v>
      </c>
      <c r="H57" s="60"/>
      <c r="I57" s="60"/>
      <c r="J57" s="60"/>
      <c r="K57" s="60"/>
      <c r="L57" s="60"/>
      <c r="M57" s="60"/>
      <c r="N57" s="60"/>
      <c r="O57" s="60"/>
      <c r="P57" s="60"/>
      <c r="Q57" s="60"/>
      <c r="R57" s="60"/>
      <c r="S57" s="60"/>
      <c r="T57" s="60"/>
      <c r="U57" s="60"/>
      <c r="V57" s="60"/>
      <c r="W57" s="60"/>
      <c r="X57" s="60"/>
      <c r="Y57" s="61"/>
      <c r="Z57" s="53" t="s">
        <v>8</v>
      </c>
      <c r="AA57" s="53"/>
      <c r="AB57" s="53"/>
      <c r="AC57" s="53"/>
      <c r="AD57" s="53"/>
      <c r="AE57" s="53" t="s">
        <v>7</v>
      </c>
      <c r="AF57" s="53"/>
      <c r="AG57" s="53"/>
      <c r="AH57" s="53"/>
      <c r="AI57" s="53"/>
      <c r="AJ57" s="53"/>
      <c r="AK57" s="53"/>
      <c r="AL57" s="53"/>
      <c r="AM57" s="53"/>
      <c r="AN57" s="53"/>
      <c r="AO57" s="59" t="s">
        <v>47</v>
      </c>
      <c r="AP57" s="60"/>
      <c r="AQ57" s="60"/>
      <c r="AR57" s="60"/>
      <c r="AS57" s="60"/>
      <c r="AT57" s="60"/>
      <c r="AU57" s="60"/>
      <c r="AV57" s="61"/>
      <c r="AW57" s="59" t="s">
        <v>48</v>
      </c>
      <c r="AX57" s="60"/>
      <c r="AY57" s="60"/>
      <c r="AZ57" s="60"/>
      <c r="BA57" s="60"/>
      <c r="BB57" s="60"/>
      <c r="BC57" s="60"/>
      <c r="BD57" s="61"/>
      <c r="BE57" s="59" t="s">
        <v>45</v>
      </c>
      <c r="BF57" s="60"/>
      <c r="BG57" s="60"/>
      <c r="BH57" s="60"/>
      <c r="BI57" s="60"/>
      <c r="BJ57" s="60"/>
      <c r="BK57" s="60"/>
      <c r="BL57" s="61"/>
    </row>
    <row r="58" spans="1:79" ht="15.75" customHeight="1" x14ac:dyDescent="0.2">
      <c r="A58" s="53">
        <v>1</v>
      </c>
      <c r="B58" s="53"/>
      <c r="C58" s="53"/>
      <c r="D58" s="53"/>
      <c r="E58" s="53"/>
      <c r="F58" s="53"/>
      <c r="G58" s="59">
        <v>2</v>
      </c>
      <c r="H58" s="60"/>
      <c r="I58" s="60"/>
      <c r="J58" s="60"/>
      <c r="K58" s="60"/>
      <c r="L58" s="60"/>
      <c r="M58" s="60"/>
      <c r="N58" s="60"/>
      <c r="O58" s="60"/>
      <c r="P58" s="60"/>
      <c r="Q58" s="60"/>
      <c r="R58" s="60"/>
      <c r="S58" s="60"/>
      <c r="T58" s="60"/>
      <c r="U58" s="60"/>
      <c r="V58" s="60"/>
      <c r="W58" s="60"/>
      <c r="X58" s="60"/>
      <c r="Y58" s="61"/>
      <c r="Z58" s="53">
        <v>3</v>
      </c>
      <c r="AA58" s="53"/>
      <c r="AB58" s="53"/>
      <c r="AC58" s="53"/>
      <c r="AD58" s="53"/>
      <c r="AE58" s="53">
        <v>4</v>
      </c>
      <c r="AF58" s="53"/>
      <c r="AG58" s="53"/>
      <c r="AH58" s="53"/>
      <c r="AI58" s="53"/>
      <c r="AJ58" s="53"/>
      <c r="AK58" s="53"/>
      <c r="AL58" s="53"/>
      <c r="AM58" s="53"/>
      <c r="AN58" s="53"/>
      <c r="AO58" s="53">
        <v>5</v>
      </c>
      <c r="AP58" s="53"/>
      <c r="AQ58" s="53"/>
      <c r="AR58" s="53"/>
      <c r="AS58" s="53"/>
      <c r="AT58" s="53"/>
      <c r="AU58" s="53"/>
      <c r="AV58" s="53"/>
      <c r="AW58" s="53">
        <v>6</v>
      </c>
      <c r="AX58" s="53"/>
      <c r="AY58" s="53"/>
      <c r="AZ58" s="53"/>
      <c r="BA58" s="53"/>
      <c r="BB58" s="53"/>
      <c r="BC58" s="53"/>
      <c r="BD58" s="53"/>
      <c r="BE58" s="53">
        <v>7</v>
      </c>
      <c r="BF58" s="53"/>
      <c r="BG58" s="53"/>
      <c r="BH58" s="53"/>
      <c r="BI58" s="53"/>
      <c r="BJ58" s="53"/>
      <c r="BK58" s="53"/>
      <c r="BL58" s="53"/>
    </row>
    <row r="59" spans="1:79" ht="12.75" hidden="1" customHeight="1" x14ac:dyDescent="0.2">
      <c r="A59" s="30" t="s">
        <v>55</v>
      </c>
      <c r="B59" s="30"/>
      <c r="C59" s="30"/>
      <c r="D59" s="30"/>
      <c r="E59" s="30"/>
      <c r="F59" s="30"/>
      <c r="G59" s="54" t="s">
        <v>15</v>
      </c>
      <c r="H59" s="55"/>
      <c r="I59" s="55"/>
      <c r="J59" s="55"/>
      <c r="K59" s="55"/>
      <c r="L59" s="55"/>
      <c r="M59" s="55"/>
      <c r="N59" s="55"/>
      <c r="O59" s="55"/>
      <c r="P59" s="55"/>
      <c r="Q59" s="55"/>
      <c r="R59" s="55"/>
      <c r="S59" s="55"/>
      <c r="T59" s="55"/>
      <c r="U59" s="55"/>
      <c r="V59" s="55"/>
      <c r="W59" s="55"/>
      <c r="X59" s="55"/>
      <c r="Y59" s="56"/>
      <c r="Z59" s="30" t="s">
        <v>27</v>
      </c>
      <c r="AA59" s="30"/>
      <c r="AB59" s="30"/>
      <c r="AC59" s="30"/>
      <c r="AD59" s="30"/>
      <c r="AE59" s="78" t="s">
        <v>53</v>
      </c>
      <c r="AF59" s="78"/>
      <c r="AG59" s="78"/>
      <c r="AH59" s="78"/>
      <c r="AI59" s="78"/>
      <c r="AJ59" s="78"/>
      <c r="AK59" s="78"/>
      <c r="AL59" s="78"/>
      <c r="AM59" s="78"/>
      <c r="AN59" s="54"/>
      <c r="AO59" s="76" t="s">
        <v>16</v>
      </c>
      <c r="AP59" s="76"/>
      <c r="AQ59" s="76"/>
      <c r="AR59" s="76"/>
      <c r="AS59" s="76"/>
      <c r="AT59" s="76"/>
      <c r="AU59" s="76"/>
      <c r="AV59" s="76"/>
      <c r="AW59" s="76" t="s">
        <v>52</v>
      </c>
      <c r="AX59" s="76"/>
      <c r="AY59" s="76"/>
      <c r="AZ59" s="76"/>
      <c r="BA59" s="76"/>
      <c r="BB59" s="76"/>
      <c r="BC59" s="76"/>
      <c r="BD59" s="76"/>
      <c r="BE59" s="76" t="s">
        <v>18</v>
      </c>
      <c r="BF59" s="76"/>
      <c r="BG59" s="76"/>
      <c r="BH59" s="76"/>
      <c r="BI59" s="76"/>
      <c r="BJ59" s="76"/>
      <c r="BK59" s="76"/>
      <c r="BL59" s="76"/>
      <c r="CA59" s="1" t="s">
        <v>25</v>
      </c>
    </row>
    <row r="60" spans="1:79" ht="27" customHeight="1" x14ac:dyDescent="0.2">
      <c r="A60" s="30">
        <v>1</v>
      </c>
      <c r="B60" s="30"/>
      <c r="C60" s="30"/>
      <c r="D60" s="30"/>
      <c r="E60" s="30"/>
      <c r="F60" s="30"/>
      <c r="G60" s="27" t="s">
        <v>161</v>
      </c>
      <c r="H60" s="28"/>
      <c r="I60" s="28"/>
      <c r="J60" s="28"/>
      <c r="K60" s="28"/>
      <c r="L60" s="28"/>
      <c r="M60" s="28"/>
      <c r="N60" s="28"/>
      <c r="O60" s="28"/>
      <c r="P60" s="28"/>
      <c r="Q60" s="28"/>
      <c r="R60" s="28"/>
      <c r="S60" s="28"/>
      <c r="T60" s="28"/>
      <c r="U60" s="28"/>
      <c r="V60" s="28"/>
      <c r="W60" s="28"/>
      <c r="X60" s="28"/>
      <c r="Y60" s="29"/>
      <c r="Z60" s="31" t="s">
        <v>144</v>
      </c>
      <c r="AA60" s="31"/>
      <c r="AB60" s="31"/>
      <c r="AC60" s="31"/>
      <c r="AD60" s="31"/>
      <c r="AE60" s="32" t="s">
        <v>145</v>
      </c>
      <c r="AF60" s="32"/>
      <c r="AG60" s="32"/>
      <c r="AH60" s="32"/>
      <c r="AI60" s="32"/>
      <c r="AJ60" s="32"/>
      <c r="AK60" s="32"/>
      <c r="AL60" s="32"/>
      <c r="AM60" s="32"/>
      <c r="AN60" s="27"/>
      <c r="AO60" s="33">
        <v>199000</v>
      </c>
      <c r="AP60" s="33"/>
      <c r="AQ60" s="33"/>
      <c r="AR60" s="33"/>
      <c r="AS60" s="33"/>
      <c r="AT60" s="33"/>
      <c r="AU60" s="33"/>
      <c r="AV60" s="33"/>
      <c r="AW60" s="33"/>
      <c r="AX60" s="33"/>
      <c r="AY60" s="33"/>
      <c r="AZ60" s="33"/>
      <c r="BA60" s="33"/>
      <c r="BB60" s="33"/>
      <c r="BC60" s="33"/>
      <c r="BD60" s="33"/>
      <c r="BE60" s="33">
        <f>AO60</f>
        <v>199000</v>
      </c>
      <c r="BF60" s="33"/>
      <c r="BG60" s="33"/>
      <c r="BH60" s="33"/>
      <c r="BI60" s="33"/>
      <c r="BJ60" s="33"/>
      <c r="BK60" s="33"/>
      <c r="BL60" s="33"/>
      <c r="CA60" s="1" t="s">
        <v>26</v>
      </c>
    </row>
    <row r="61" spans="1:79" ht="24.75" customHeight="1" x14ac:dyDescent="0.2">
      <c r="A61" s="30">
        <v>2</v>
      </c>
      <c r="B61" s="30"/>
      <c r="C61" s="30"/>
      <c r="D61" s="30"/>
      <c r="E61" s="30"/>
      <c r="F61" s="30"/>
      <c r="G61" s="27" t="s">
        <v>162</v>
      </c>
      <c r="H61" s="28"/>
      <c r="I61" s="28"/>
      <c r="J61" s="28"/>
      <c r="K61" s="28"/>
      <c r="L61" s="28"/>
      <c r="M61" s="28"/>
      <c r="N61" s="28"/>
      <c r="O61" s="28"/>
      <c r="P61" s="28"/>
      <c r="Q61" s="28"/>
      <c r="R61" s="28"/>
      <c r="S61" s="28"/>
      <c r="T61" s="28"/>
      <c r="U61" s="28"/>
      <c r="V61" s="28"/>
      <c r="W61" s="28"/>
      <c r="X61" s="28"/>
      <c r="Y61" s="29"/>
      <c r="Z61" s="31" t="s">
        <v>163</v>
      </c>
      <c r="AA61" s="31"/>
      <c r="AB61" s="31"/>
      <c r="AC61" s="31"/>
      <c r="AD61" s="31"/>
      <c r="AE61" s="32" t="s">
        <v>145</v>
      </c>
      <c r="AF61" s="32"/>
      <c r="AG61" s="32"/>
      <c r="AH61" s="32"/>
      <c r="AI61" s="32"/>
      <c r="AJ61" s="32"/>
      <c r="AK61" s="32"/>
      <c r="AL61" s="32"/>
      <c r="AM61" s="32"/>
      <c r="AN61" s="27"/>
      <c r="AO61" s="89">
        <v>177</v>
      </c>
      <c r="AP61" s="89"/>
      <c r="AQ61" s="89"/>
      <c r="AR61" s="89"/>
      <c r="AS61" s="89"/>
      <c r="AT61" s="89"/>
      <c r="AU61" s="89"/>
      <c r="AV61" s="89"/>
      <c r="AW61" s="33"/>
      <c r="AX61" s="33"/>
      <c r="AY61" s="33"/>
      <c r="AZ61" s="33"/>
      <c r="BA61" s="33"/>
      <c r="BB61" s="33"/>
      <c r="BC61" s="33"/>
      <c r="BD61" s="33"/>
      <c r="BE61" s="89">
        <f t="shared" ref="BE61:BE62" si="0">AO61</f>
        <v>177</v>
      </c>
      <c r="BF61" s="89"/>
      <c r="BG61" s="89"/>
      <c r="BH61" s="89"/>
      <c r="BI61" s="89"/>
      <c r="BJ61" s="89"/>
      <c r="BK61" s="89"/>
      <c r="BL61" s="89"/>
    </row>
    <row r="62" spans="1:79" ht="12.75" customHeight="1" x14ac:dyDescent="0.2">
      <c r="A62" s="30">
        <v>3</v>
      </c>
      <c r="B62" s="30"/>
      <c r="C62" s="30"/>
      <c r="D62" s="30"/>
      <c r="E62" s="30"/>
      <c r="F62" s="30"/>
      <c r="G62" s="27" t="s">
        <v>165</v>
      </c>
      <c r="H62" s="28"/>
      <c r="I62" s="28"/>
      <c r="J62" s="28"/>
      <c r="K62" s="28"/>
      <c r="L62" s="28"/>
      <c r="M62" s="28"/>
      <c r="N62" s="28"/>
      <c r="O62" s="28"/>
      <c r="P62" s="28"/>
      <c r="Q62" s="28"/>
      <c r="R62" s="28"/>
      <c r="S62" s="28"/>
      <c r="T62" s="28"/>
      <c r="U62" s="28"/>
      <c r="V62" s="28"/>
      <c r="W62" s="28"/>
      <c r="X62" s="28"/>
      <c r="Y62" s="29"/>
      <c r="Z62" s="31" t="s">
        <v>144</v>
      </c>
      <c r="AA62" s="31"/>
      <c r="AB62" s="31"/>
      <c r="AC62" s="31"/>
      <c r="AD62" s="31"/>
      <c r="AE62" s="32" t="s">
        <v>164</v>
      </c>
      <c r="AF62" s="32"/>
      <c r="AG62" s="32"/>
      <c r="AH62" s="32"/>
      <c r="AI62" s="32"/>
      <c r="AJ62" s="32"/>
      <c r="AK62" s="32"/>
      <c r="AL62" s="32"/>
      <c r="AM62" s="32"/>
      <c r="AN62" s="27"/>
      <c r="AO62" s="33">
        <f>ROUND(AO60/AO61, 0)</f>
        <v>1124</v>
      </c>
      <c r="AP62" s="33"/>
      <c r="AQ62" s="33"/>
      <c r="AR62" s="33"/>
      <c r="AS62" s="33"/>
      <c r="AT62" s="33"/>
      <c r="AU62" s="33"/>
      <c r="AV62" s="33"/>
      <c r="AW62" s="33"/>
      <c r="AX62" s="33"/>
      <c r="AY62" s="33"/>
      <c r="AZ62" s="33"/>
      <c r="BA62" s="33"/>
      <c r="BB62" s="33"/>
      <c r="BC62" s="33"/>
      <c r="BD62" s="33"/>
      <c r="BE62" s="33">
        <f t="shared" si="0"/>
        <v>1124</v>
      </c>
      <c r="BF62" s="33"/>
      <c r="BG62" s="33"/>
      <c r="BH62" s="33"/>
      <c r="BI62" s="33"/>
      <c r="BJ62" s="33"/>
      <c r="BK62" s="33"/>
      <c r="BL62" s="33"/>
    </row>
    <row r="63" spans="1:79" x14ac:dyDescent="0.2">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row>
    <row r="65" spans="1:59" ht="16.5" customHeight="1" x14ac:dyDescent="0.2">
      <c r="A65" s="79" t="s">
        <v>68</v>
      </c>
      <c r="B65" s="80"/>
      <c r="C65" s="80"/>
      <c r="D65" s="80"/>
      <c r="E65" s="80"/>
      <c r="F65" s="80"/>
      <c r="G65" s="80"/>
      <c r="H65" s="80"/>
      <c r="I65" s="80"/>
      <c r="J65" s="80"/>
      <c r="K65" s="80"/>
      <c r="L65" s="80"/>
      <c r="M65" s="80"/>
      <c r="N65" s="80"/>
      <c r="O65" s="80"/>
      <c r="P65" s="80"/>
      <c r="Q65" s="80"/>
      <c r="R65" s="80"/>
      <c r="S65" s="80"/>
      <c r="T65" s="80"/>
      <c r="U65" s="80"/>
      <c r="V65" s="80"/>
      <c r="W65" s="81"/>
      <c r="X65" s="81"/>
      <c r="Y65" s="81"/>
      <c r="Z65" s="81"/>
      <c r="AA65" s="81"/>
      <c r="AB65" s="81"/>
      <c r="AC65" s="81"/>
      <c r="AD65" s="81"/>
      <c r="AE65" s="81"/>
      <c r="AF65" s="81"/>
      <c r="AG65" s="81"/>
      <c r="AH65" s="81"/>
      <c r="AI65" s="81"/>
      <c r="AJ65" s="81"/>
      <c r="AK65" s="81"/>
      <c r="AL65" s="81"/>
      <c r="AM65" s="81"/>
      <c r="AN65" s="6"/>
      <c r="AO65" s="41" t="s">
        <v>70</v>
      </c>
      <c r="AP65" s="24"/>
      <c r="AQ65" s="24"/>
      <c r="AR65" s="24"/>
      <c r="AS65" s="24"/>
      <c r="AT65" s="24"/>
      <c r="AU65" s="24"/>
      <c r="AV65" s="24"/>
      <c r="AW65" s="24"/>
      <c r="AX65" s="24"/>
      <c r="AY65" s="24"/>
      <c r="AZ65" s="24"/>
      <c r="BA65" s="24"/>
      <c r="BB65" s="24"/>
      <c r="BC65" s="24"/>
      <c r="BD65" s="24"/>
      <c r="BE65" s="24"/>
      <c r="BF65" s="24"/>
      <c r="BG65" s="24"/>
    </row>
    <row r="66" spans="1:59" x14ac:dyDescent="0.2">
      <c r="W66" s="82" t="s">
        <v>12</v>
      </c>
      <c r="X66" s="82"/>
      <c r="Y66" s="82"/>
      <c r="Z66" s="82"/>
      <c r="AA66" s="82"/>
      <c r="AB66" s="82"/>
      <c r="AC66" s="82"/>
      <c r="AD66" s="82"/>
      <c r="AE66" s="82"/>
      <c r="AF66" s="82"/>
      <c r="AG66" s="82"/>
      <c r="AH66" s="82"/>
      <c r="AI66" s="82"/>
      <c r="AJ66" s="82"/>
      <c r="AK66" s="82"/>
      <c r="AL66" s="82"/>
      <c r="AM66" s="82"/>
      <c r="AO66" s="82" t="s">
        <v>13</v>
      </c>
      <c r="AP66" s="82"/>
      <c r="AQ66" s="82"/>
      <c r="AR66" s="82"/>
      <c r="AS66" s="82"/>
      <c r="AT66" s="82"/>
      <c r="AU66" s="82"/>
      <c r="AV66" s="82"/>
      <c r="AW66" s="82"/>
      <c r="AX66" s="82"/>
      <c r="AY66" s="82"/>
      <c r="AZ66" s="82"/>
      <c r="BA66" s="82"/>
      <c r="BB66" s="82"/>
      <c r="BC66" s="82"/>
      <c r="BD66" s="82"/>
      <c r="BE66" s="82"/>
      <c r="BF66" s="82"/>
      <c r="BG66" s="82"/>
    </row>
    <row r="67" spans="1:59" ht="15.75" customHeight="1" x14ac:dyDescent="0.2">
      <c r="A67" s="40" t="s">
        <v>9</v>
      </c>
      <c r="B67" s="40"/>
      <c r="C67" s="40"/>
      <c r="D67" s="40"/>
      <c r="E67" s="40"/>
      <c r="F67" s="40"/>
    </row>
    <row r="69" spans="1:59" ht="15.75" customHeight="1" x14ac:dyDescent="0.2">
      <c r="A69" s="79" t="s">
        <v>69</v>
      </c>
      <c r="B69" s="80"/>
      <c r="C69" s="80"/>
      <c r="D69" s="80"/>
      <c r="E69" s="80"/>
      <c r="F69" s="80"/>
      <c r="G69" s="80"/>
      <c r="H69" s="80"/>
      <c r="I69" s="80"/>
      <c r="J69" s="80"/>
      <c r="K69" s="80"/>
      <c r="L69" s="80"/>
      <c r="M69" s="80"/>
      <c r="N69" s="80"/>
      <c r="O69" s="80"/>
      <c r="P69" s="80"/>
      <c r="Q69" s="80"/>
      <c r="R69" s="80"/>
      <c r="S69" s="80"/>
      <c r="T69" s="80"/>
      <c r="U69" s="80"/>
      <c r="V69" s="80"/>
      <c r="W69" s="81"/>
      <c r="X69" s="81"/>
      <c r="Y69" s="81"/>
      <c r="Z69" s="81"/>
      <c r="AA69" s="81"/>
      <c r="AB69" s="81"/>
      <c r="AC69" s="81"/>
      <c r="AD69" s="81"/>
      <c r="AE69" s="81"/>
      <c r="AF69" s="81"/>
      <c r="AG69" s="81"/>
      <c r="AH69" s="81"/>
      <c r="AI69" s="81"/>
      <c r="AJ69" s="81"/>
      <c r="AK69" s="81"/>
      <c r="AL69" s="81"/>
      <c r="AM69" s="81"/>
      <c r="AN69" s="6"/>
      <c r="AO69" s="41" t="s">
        <v>71</v>
      </c>
      <c r="AP69" s="24"/>
      <c r="AQ69" s="24"/>
      <c r="AR69" s="24"/>
      <c r="AS69" s="24"/>
      <c r="AT69" s="24"/>
      <c r="AU69" s="24"/>
      <c r="AV69" s="24"/>
      <c r="AW69" s="24"/>
      <c r="AX69" s="24"/>
      <c r="AY69" s="24"/>
      <c r="AZ69" s="24"/>
      <c r="BA69" s="24"/>
      <c r="BB69" s="24"/>
      <c r="BC69" s="24"/>
      <c r="BD69" s="24"/>
      <c r="BE69" s="24"/>
      <c r="BF69" s="24"/>
      <c r="BG69" s="24"/>
    </row>
    <row r="70" spans="1:59" x14ac:dyDescent="0.2">
      <c r="W70" s="82" t="s">
        <v>12</v>
      </c>
      <c r="X70" s="82"/>
      <c r="Y70" s="82"/>
      <c r="Z70" s="82"/>
      <c r="AA70" s="82"/>
      <c r="AB70" s="82"/>
      <c r="AC70" s="82"/>
      <c r="AD70" s="82"/>
      <c r="AE70" s="82"/>
      <c r="AF70" s="82"/>
      <c r="AG70" s="82"/>
      <c r="AH70" s="82"/>
      <c r="AI70" s="82"/>
      <c r="AJ70" s="82"/>
      <c r="AK70" s="82"/>
      <c r="AL70" s="82"/>
      <c r="AM70" s="82"/>
      <c r="AO70" s="82" t="s">
        <v>13</v>
      </c>
      <c r="AP70" s="82"/>
      <c r="AQ70" s="82"/>
      <c r="AR70" s="82"/>
      <c r="AS70" s="82"/>
      <c r="AT70" s="82"/>
      <c r="AU70" s="82"/>
      <c r="AV70" s="82"/>
      <c r="AW70" s="82"/>
      <c r="AX70" s="82"/>
      <c r="AY70" s="82"/>
      <c r="AZ70" s="82"/>
      <c r="BA70" s="82"/>
      <c r="BB70" s="82"/>
      <c r="BC70" s="82"/>
      <c r="BD70" s="82"/>
      <c r="BE70" s="82"/>
      <c r="BF70" s="82"/>
      <c r="BG70" s="82"/>
    </row>
  </sheetData>
  <mergeCells count="152">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3:X53"/>
    <mergeCell ref="Y53:AF53"/>
    <mergeCell ref="AG53:AN53"/>
    <mergeCell ref="AO53:AV53"/>
    <mergeCell ref="A69:V69"/>
    <mergeCell ref="W69:AM69"/>
    <mergeCell ref="AO69:BG69"/>
    <mergeCell ref="W70:AM70"/>
    <mergeCell ref="AO70:BG70"/>
    <mergeCell ref="A65:V65"/>
    <mergeCell ref="W65:AM65"/>
    <mergeCell ref="AO65:BG65"/>
    <mergeCell ref="W66:AM66"/>
    <mergeCell ref="AO66:BG66"/>
    <mergeCell ref="A67:F67"/>
    <mergeCell ref="BE59:BL59"/>
    <mergeCell ref="A60:F60"/>
    <mergeCell ref="G60:Y60"/>
    <mergeCell ref="Z60:AD60"/>
    <mergeCell ref="AE60:AN60"/>
    <mergeCell ref="AO60:AV60"/>
    <mergeCell ref="AW60:BD60"/>
    <mergeCell ref="BE60:BL60"/>
    <mergeCell ref="A59:F59"/>
    <mergeCell ref="G59:Y59"/>
    <mergeCell ref="Z59:AD59"/>
    <mergeCell ref="AE59:AN59"/>
    <mergeCell ref="AO59:AV59"/>
    <mergeCell ref="AW59:BD59"/>
    <mergeCell ref="AW57:BD57"/>
    <mergeCell ref="BE57:BL57"/>
    <mergeCell ref="A58:F58"/>
    <mergeCell ref="G58:Y58"/>
    <mergeCell ref="Z58:AD58"/>
    <mergeCell ref="AE58:AN58"/>
    <mergeCell ref="AO58:AV58"/>
    <mergeCell ref="AW58:BD58"/>
    <mergeCell ref="BE58:BL58"/>
    <mergeCell ref="A54:X54"/>
    <mergeCell ref="Y54:AF54"/>
    <mergeCell ref="AG54:AN54"/>
    <mergeCell ref="AO54:AV54"/>
    <mergeCell ref="A56:BL56"/>
    <mergeCell ref="A57:F57"/>
    <mergeCell ref="G57:Y57"/>
    <mergeCell ref="Z57:AD57"/>
    <mergeCell ref="AE57:AN57"/>
    <mergeCell ref="AO57:AV57"/>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45:C45"/>
    <mergeCell ref="D45:AB45"/>
    <mergeCell ref="AC45:AJ45"/>
    <mergeCell ref="AK45:AR45"/>
    <mergeCell ref="AS45:AZ45"/>
    <mergeCell ref="BA45:BH45"/>
    <mergeCell ref="A44:C44"/>
    <mergeCell ref="D44:AB44"/>
    <mergeCell ref="AC44:AJ44"/>
    <mergeCell ref="AK44:AR44"/>
    <mergeCell ref="AS44:AZ44"/>
    <mergeCell ref="BA44:BH44"/>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33:BL33"/>
    <mergeCell ref="A34:F34"/>
    <mergeCell ref="G34:BL34"/>
    <mergeCell ref="A35:F35"/>
    <mergeCell ref="G35:BL35"/>
    <mergeCell ref="A36:F36"/>
    <mergeCell ref="G36:BL36"/>
    <mergeCell ref="A26:H26"/>
    <mergeCell ref="I26:S26"/>
    <mergeCell ref="T26:W26"/>
    <mergeCell ref="A28:BL28"/>
    <mergeCell ref="A29:BL29"/>
    <mergeCell ref="A31:K31"/>
    <mergeCell ref="L31:BL31"/>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D17:J17"/>
    <mergeCell ref="L17:BL17"/>
    <mergeCell ref="A19:B19"/>
    <mergeCell ref="D19:J19"/>
    <mergeCell ref="L19:BL19"/>
    <mergeCell ref="AO7:BF7"/>
    <mergeCell ref="AO8:BF8"/>
    <mergeCell ref="AO9:BF9"/>
    <mergeCell ref="AO10:BF10"/>
    <mergeCell ref="A13:BL13"/>
    <mergeCell ref="A14:BL14"/>
    <mergeCell ref="AO1:BL1"/>
    <mergeCell ref="AO2:BL2"/>
    <mergeCell ref="AO3:BL3"/>
    <mergeCell ref="AO4:BL4"/>
    <mergeCell ref="AO5:BL5"/>
    <mergeCell ref="AO6:BF6"/>
    <mergeCell ref="A16:B16"/>
    <mergeCell ref="D16:J16"/>
    <mergeCell ref="L16:BL16"/>
  </mergeCells>
  <conditionalFormatting sqref="G60:L62">
    <cfRule type="cellIs" dxfId="89" priority="2" stopIfTrue="1" operator="equal">
      <formula>$G59</formula>
    </cfRule>
  </conditionalFormatting>
  <conditionalFormatting sqref="D45:I45">
    <cfRule type="cellIs" dxfId="88" priority="3"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4"/>
  <sheetViews>
    <sheetView zoomScaleNormal="100" zoomScaleSheetLayoutView="100" workbookViewId="0">
      <selection activeCell="AW66" sqref="AW66:BD6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21" t="s">
        <v>54</v>
      </c>
      <c r="AP1" s="21"/>
      <c r="AQ1" s="21"/>
      <c r="AR1" s="21"/>
      <c r="AS1" s="21"/>
      <c r="AT1" s="21"/>
      <c r="AU1" s="21"/>
      <c r="AV1" s="21"/>
      <c r="AW1" s="21"/>
      <c r="AX1" s="21"/>
      <c r="AY1" s="21"/>
      <c r="AZ1" s="21"/>
      <c r="BA1" s="21"/>
      <c r="BB1" s="21"/>
      <c r="BC1" s="21"/>
      <c r="BD1" s="21"/>
      <c r="BE1" s="21"/>
      <c r="BF1" s="21"/>
      <c r="BG1" s="21"/>
      <c r="BH1" s="21"/>
      <c r="BI1" s="21"/>
      <c r="BJ1" s="21"/>
      <c r="BK1" s="21"/>
      <c r="BL1" s="21"/>
    </row>
    <row r="2" spans="1:65" ht="15.95" customHeight="1" x14ac:dyDescent="0.2">
      <c r="AO2" s="22" t="s">
        <v>0</v>
      </c>
      <c r="AP2" s="22"/>
      <c r="AQ2" s="22"/>
      <c r="AR2" s="22"/>
      <c r="AS2" s="22"/>
      <c r="AT2" s="22"/>
      <c r="AU2" s="22"/>
      <c r="AV2" s="22"/>
      <c r="AW2" s="22"/>
      <c r="AX2" s="22"/>
      <c r="AY2" s="22"/>
      <c r="AZ2" s="22"/>
      <c r="BA2" s="22"/>
      <c r="BB2" s="22"/>
      <c r="BC2" s="22"/>
      <c r="BD2" s="22"/>
      <c r="BE2" s="22"/>
      <c r="BF2" s="22"/>
      <c r="BG2" s="22"/>
      <c r="BH2" s="22"/>
      <c r="BI2" s="22"/>
      <c r="BJ2" s="22"/>
      <c r="BK2" s="22"/>
      <c r="BL2" s="22"/>
    </row>
    <row r="3" spans="1:65" ht="15" customHeight="1" x14ac:dyDescent="0.2">
      <c r="AO3" s="22" t="s">
        <v>1</v>
      </c>
      <c r="AP3" s="22"/>
      <c r="AQ3" s="22"/>
      <c r="AR3" s="22"/>
      <c r="AS3" s="22"/>
      <c r="AT3" s="22"/>
      <c r="AU3" s="22"/>
      <c r="AV3" s="22"/>
      <c r="AW3" s="22"/>
      <c r="AX3" s="22"/>
      <c r="AY3" s="22"/>
      <c r="AZ3" s="22"/>
      <c r="BA3" s="22"/>
      <c r="BB3" s="22"/>
      <c r="BC3" s="22"/>
      <c r="BD3" s="22"/>
      <c r="BE3" s="22"/>
      <c r="BF3" s="22"/>
      <c r="BG3" s="22"/>
      <c r="BH3" s="22"/>
      <c r="BI3" s="22"/>
      <c r="BJ3" s="22"/>
      <c r="BK3" s="22"/>
      <c r="BL3" s="22"/>
    </row>
    <row r="4" spans="1:65" ht="21" customHeight="1" x14ac:dyDescent="0.2">
      <c r="AO4" s="23" t="str">
        <f>КПК0117413!AO4</f>
        <v>Сватівська міська рада Луганської області</v>
      </c>
      <c r="AP4" s="24"/>
      <c r="AQ4" s="24"/>
      <c r="AR4" s="24"/>
      <c r="AS4" s="24"/>
      <c r="AT4" s="24"/>
      <c r="AU4" s="24"/>
      <c r="AV4" s="24"/>
      <c r="AW4" s="24"/>
      <c r="AX4" s="24"/>
      <c r="AY4" s="24"/>
      <c r="AZ4" s="24"/>
      <c r="BA4" s="24"/>
      <c r="BB4" s="24"/>
      <c r="BC4" s="24"/>
      <c r="BD4" s="24"/>
      <c r="BE4" s="24"/>
      <c r="BF4" s="24"/>
      <c r="BG4" s="24"/>
      <c r="BH4" s="24"/>
      <c r="BI4" s="24"/>
      <c r="BJ4" s="24"/>
      <c r="BK4" s="24"/>
      <c r="BL4" s="24"/>
    </row>
    <row r="5" spans="1:65" x14ac:dyDescent="0.2">
      <c r="AO5" s="25" t="s">
        <v>28</v>
      </c>
      <c r="AP5" s="25"/>
      <c r="AQ5" s="25"/>
      <c r="AR5" s="25"/>
      <c r="AS5" s="25"/>
      <c r="AT5" s="25"/>
      <c r="AU5" s="25"/>
      <c r="AV5" s="25"/>
      <c r="AW5" s="25"/>
      <c r="AX5" s="25"/>
      <c r="AY5" s="25"/>
      <c r="AZ5" s="25"/>
      <c r="BA5" s="25"/>
      <c r="BB5" s="25"/>
      <c r="BC5" s="25"/>
      <c r="BD5" s="25"/>
      <c r="BE5" s="25"/>
      <c r="BF5" s="25"/>
      <c r="BG5" s="25"/>
      <c r="BH5" s="25"/>
      <c r="BI5" s="25"/>
      <c r="BJ5" s="25"/>
      <c r="BK5" s="25"/>
      <c r="BL5" s="25"/>
    </row>
    <row r="6" spans="1:65" ht="4.5" customHeight="1" x14ac:dyDescent="0.2">
      <c r="AO6" s="26"/>
      <c r="AP6" s="26"/>
      <c r="AQ6" s="26"/>
      <c r="AR6" s="26"/>
      <c r="AS6" s="26"/>
      <c r="AT6" s="26"/>
      <c r="AU6" s="26"/>
      <c r="AV6" s="26"/>
      <c r="AW6" s="26"/>
      <c r="AX6" s="26"/>
      <c r="AY6" s="26"/>
      <c r="AZ6" s="26"/>
      <c r="BA6" s="26"/>
      <c r="BB6" s="26"/>
      <c r="BC6" s="26"/>
      <c r="BD6" s="26"/>
      <c r="BE6" s="26"/>
      <c r="BF6" s="26"/>
    </row>
    <row r="7" spans="1:65" ht="17.25" customHeight="1" x14ac:dyDescent="0.2">
      <c r="AO7" s="22" t="str">
        <f>КПК0117413!AO7</f>
        <v>Розпорядження міського голови</v>
      </c>
      <c r="AP7" s="22"/>
      <c r="AQ7" s="22"/>
      <c r="AR7" s="22"/>
      <c r="AS7" s="22"/>
      <c r="AT7" s="22"/>
      <c r="AU7" s="22"/>
      <c r="AV7" s="22"/>
      <c r="AW7" s="22"/>
      <c r="AX7" s="22"/>
      <c r="AY7" s="22"/>
      <c r="AZ7" s="22"/>
      <c r="BA7" s="22"/>
      <c r="BB7" s="22"/>
      <c r="BC7" s="22"/>
      <c r="BD7" s="22"/>
      <c r="BE7" s="22"/>
      <c r="BF7" s="22"/>
      <c r="BM7" s="2"/>
    </row>
    <row r="8" spans="1:65" ht="21.95" customHeight="1" x14ac:dyDescent="0.2">
      <c r="AO8" s="41" t="s">
        <v>67</v>
      </c>
      <c r="AP8" s="24"/>
      <c r="AQ8" s="24"/>
      <c r="AR8" s="24"/>
      <c r="AS8" s="24"/>
      <c r="AT8" s="24"/>
      <c r="AU8" s="24"/>
      <c r="AV8" s="24"/>
      <c r="AW8" s="24"/>
      <c r="AX8" s="24"/>
      <c r="AY8" s="24"/>
      <c r="AZ8" s="24"/>
      <c r="BA8" s="24"/>
      <c r="BB8" s="24"/>
      <c r="BC8" s="24"/>
      <c r="BD8" s="24"/>
      <c r="BE8" s="24"/>
      <c r="BF8" s="24"/>
    </row>
    <row r="9" spans="1:65" ht="15.95" customHeight="1" x14ac:dyDescent="0.2">
      <c r="AO9" s="26" t="s">
        <v>2</v>
      </c>
      <c r="AP9" s="26"/>
      <c r="AQ9" s="26"/>
      <c r="AR9" s="26"/>
      <c r="AS9" s="26"/>
      <c r="AT9" s="26"/>
      <c r="AU9" s="26"/>
      <c r="AV9" s="26"/>
      <c r="AW9" s="26"/>
      <c r="AX9" s="26"/>
      <c r="AY9" s="26"/>
      <c r="AZ9" s="26"/>
      <c r="BA9" s="26"/>
      <c r="BB9" s="26"/>
      <c r="BC9" s="26"/>
      <c r="BD9" s="26"/>
      <c r="BE9" s="26"/>
      <c r="BF9" s="26"/>
    </row>
    <row r="10" spans="1:65" ht="15.95" customHeight="1" x14ac:dyDescent="0.2">
      <c r="AO10" s="42" t="str">
        <f>КПК0117413!AO10</f>
        <v>від 25 січня 2019 року  № 20</v>
      </c>
      <c r="AP10" s="42"/>
      <c r="AQ10" s="42"/>
      <c r="AR10" s="42"/>
      <c r="AS10" s="42"/>
      <c r="AT10" s="42"/>
      <c r="AU10" s="42"/>
      <c r="AV10" s="42"/>
      <c r="AW10" s="42"/>
      <c r="AX10" s="42"/>
      <c r="AY10" s="42"/>
      <c r="AZ10" s="42"/>
      <c r="BA10" s="42"/>
      <c r="BB10" s="42"/>
      <c r="BC10" s="42"/>
      <c r="BD10" s="42"/>
      <c r="BE10" s="42"/>
      <c r="BF10" s="42"/>
    </row>
    <row r="13" spans="1:65" ht="15.75" customHeight="1" x14ac:dyDescent="0.2">
      <c r="A13" s="43" t="s">
        <v>29</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row>
    <row r="14" spans="1:65" ht="15.75" customHeight="1" x14ac:dyDescent="0.2">
      <c r="A14" s="43" t="s">
        <v>73</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35">
        <v>1</v>
      </c>
      <c r="B16" s="35"/>
      <c r="C16" s="16"/>
      <c r="D16" s="36" t="s">
        <v>66</v>
      </c>
      <c r="E16" s="37"/>
      <c r="F16" s="37"/>
      <c r="G16" s="37"/>
      <c r="H16" s="37"/>
      <c r="I16" s="37"/>
      <c r="J16" s="37"/>
      <c r="K16" s="16"/>
      <c r="L16" s="38" t="str">
        <f>КПК0117413!L16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row>
    <row r="17" spans="1:64" ht="15.95" customHeight="1" x14ac:dyDescent="0.2">
      <c r="A17" s="9"/>
      <c r="B17" s="9"/>
      <c r="C17" s="9"/>
      <c r="D17" s="39" t="s">
        <v>30</v>
      </c>
      <c r="E17" s="39"/>
      <c r="F17" s="39"/>
      <c r="G17" s="39"/>
      <c r="H17" s="39"/>
      <c r="I17" s="39"/>
      <c r="J17" s="39"/>
      <c r="K17" s="9"/>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35" t="s">
        <v>10</v>
      </c>
      <c r="B19" s="35"/>
      <c r="C19" s="16"/>
      <c r="D19" s="36" t="s">
        <v>76</v>
      </c>
      <c r="E19" s="37"/>
      <c r="F19" s="37"/>
      <c r="G19" s="37"/>
      <c r="H19" s="37"/>
      <c r="I19" s="37"/>
      <c r="J19" s="37"/>
      <c r="K19" s="16"/>
      <c r="L19" s="38"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row>
    <row r="20" spans="1:64" ht="15.95" customHeight="1" x14ac:dyDescent="0.2">
      <c r="A20" s="9"/>
      <c r="B20" s="9"/>
      <c r="C20" s="9"/>
      <c r="D20" s="39" t="s">
        <v>30</v>
      </c>
      <c r="E20" s="39"/>
      <c r="F20" s="39"/>
      <c r="G20" s="39"/>
      <c r="H20" s="39"/>
      <c r="I20" s="39"/>
      <c r="J20" s="39"/>
      <c r="K20" s="9"/>
      <c r="L20" s="40" t="s">
        <v>4</v>
      </c>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27.95" customHeight="1" x14ac:dyDescent="0.2">
      <c r="A22" s="35">
        <v>3</v>
      </c>
      <c r="B22" s="35"/>
      <c r="C22" s="16"/>
      <c r="D22" s="36" t="s">
        <v>111</v>
      </c>
      <c r="E22" s="37"/>
      <c r="F22" s="37"/>
      <c r="G22" s="37"/>
      <c r="H22" s="37"/>
      <c r="I22" s="37"/>
      <c r="J22" s="37"/>
      <c r="K22" s="16"/>
      <c r="L22" s="36" t="s">
        <v>110</v>
      </c>
      <c r="M22" s="37"/>
      <c r="N22" s="37"/>
      <c r="O22" s="37"/>
      <c r="P22" s="37"/>
      <c r="Q22" s="37"/>
      <c r="R22" s="37"/>
      <c r="S22" s="37"/>
      <c r="T22" s="37"/>
      <c r="U22" s="37"/>
      <c r="V22" s="37"/>
      <c r="W22" s="37"/>
      <c r="X22" s="37"/>
      <c r="Y22" s="37"/>
      <c r="Z22" s="37"/>
      <c r="AA22" s="37"/>
      <c r="AB22" s="37"/>
      <c r="AC22" s="38" t="s">
        <v>112</v>
      </c>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row>
    <row r="23" spans="1:64" ht="20.100000000000001" customHeight="1" x14ac:dyDescent="0.2">
      <c r="A23" s="9"/>
      <c r="B23" s="9"/>
      <c r="C23" s="9"/>
      <c r="D23" s="44" t="s">
        <v>30</v>
      </c>
      <c r="E23" s="44"/>
      <c r="F23" s="44"/>
      <c r="G23" s="44"/>
      <c r="H23" s="44"/>
      <c r="I23" s="44"/>
      <c r="J23" s="44"/>
      <c r="K23" s="9"/>
      <c r="L23" s="40" t="s">
        <v>31</v>
      </c>
      <c r="M23" s="40"/>
      <c r="N23" s="40"/>
      <c r="O23" s="40"/>
      <c r="P23" s="40"/>
      <c r="Q23" s="40"/>
      <c r="R23" s="40"/>
      <c r="S23" s="40"/>
      <c r="T23" s="40"/>
      <c r="U23" s="40"/>
      <c r="V23" s="40"/>
      <c r="W23" s="40"/>
      <c r="X23" s="40"/>
      <c r="Y23" s="40"/>
      <c r="Z23" s="40"/>
      <c r="AA23" s="40"/>
      <c r="AB23" s="40"/>
      <c r="AC23" s="40" t="s">
        <v>5</v>
      </c>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45" t="s">
        <v>6</v>
      </c>
      <c r="B25" s="45"/>
      <c r="C25" s="45"/>
      <c r="D25" s="45"/>
      <c r="E25" s="45"/>
      <c r="F25" s="45"/>
      <c r="G25" s="45"/>
      <c r="H25" s="45"/>
      <c r="I25" s="45"/>
      <c r="J25" s="45"/>
      <c r="K25" s="45"/>
      <c r="L25" s="45"/>
      <c r="M25" s="45"/>
      <c r="N25" s="45"/>
      <c r="O25" s="45"/>
      <c r="P25" s="45"/>
      <c r="Q25" s="45"/>
      <c r="R25" s="45"/>
      <c r="S25" s="45"/>
      <c r="T25" s="45"/>
      <c r="U25" s="46">
        <f>AK48</f>
        <v>2140500</v>
      </c>
      <c r="V25" s="46"/>
      <c r="W25" s="46"/>
      <c r="X25" s="46"/>
      <c r="Y25" s="46"/>
      <c r="Z25" s="46"/>
      <c r="AA25" s="46"/>
      <c r="AB25" s="46"/>
      <c r="AC25" s="46"/>
      <c r="AD25" s="46"/>
      <c r="AE25" s="47" t="s">
        <v>34</v>
      </c>
      <c r="AF25" s="47"/>
      <c r="AG25" s="47"/>
      <c r="AH25" s="47"/>
      <c r="AI25" s="47"/>
      <c r="AJ25" s="47"/>
      <c r="AK25" s="47"/>
      <c r="AL25" s="47"/>
      <c r="AM25" s="47"/>
      <c r="AN25" s="47"/>
      <c r="AO25" s="47"/>
      <c r="AP25" s="47"/>
      <c r="AQ25" s="47"/>
      <c r="AR25" s="47"/>
      <c r="AS25" s="46">
        <v>0</v>
      </c>
      <c r="AT25" s="46"/>
      <c r="AU25" s="46"/>
      <c r="AV25" s="46"/>
      <c r="AW25" s="46"/>
      <c r="AX25" s="46"/>
      <c r="AY25" s="46"/>
      <c r="AZ25" s="46"/>
      <c r="BA25" s="46"/>
      <c r="BB25" s="46"/>
      <c r="BC25" s="4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46">
        <f>AK48</f>
        <v>2140500</v>
      </c>
      <c r="J26" s="46"/>
      <c r="K26" s="46"/>
      <c r="L26" s="46"/>
      <c r="M26" s="46"/>
      <c r="N26" s="46"/>
      <c r="O26" s="46"/>
      <c r="P26" s="46"/>
      <c r="Q26" s="46"/>
      <c r="R26" s="46"/>
      <c r="S26" s="4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22" t="s">
        <v>35</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row>
    <row r="29" spans="1:64" ht="35.25" customHeight="1" x14ac:dyDescent="0.2">
      <c r="A29" s="90" t="str">
        <f>КПК0117413!A29</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48" t="s">
        <v>37</v>
      </c>
      <c r="B31" s="48"/>
      <c r="C31" s="48"/>
      <c r="D31" s="48"/>
      <c r="E31" s="48"/>
      <c r="F31" s="48"/>
      <c r="G31" s="48"/>
      <c r="H31" s="48"/>
      <c r="I31" s="48"/>
      <c r="J31" s="48"/>
      <c r="K31" s="48"/>
      <c r="L31" s="58" t="s">
        <v>166</v>
      </c>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27.75" customHeight="1" x14ac:dyDescent="0.2">
      <c r="A34" s="49" t="s">
        <v>46</v>
      </c>
      <c r="B34" s="49"/>
      <c r="C34" s="49"/>
      <c r="D34" s="49"/>
      <c r="E34" s="49"/>
      <c r="F34" s="49"/>
      <c r="G34" s="50" t="s">
        <v>39</v>
      </c>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2"/>
    </row>
    <row r="35" spans="1:79" ht="15.75" x14ac:dyDescent="0.2">
      <c r="A35" s="53">
        <v>1</v>
      </c>
      <c r="B35" s="53"/>
      <c r="C35" s="53"/>
      <c r="D35" s="53"/>
      <c r="E35" s="53"/>
      <c r="F35" s="53"/>
      <c r="G35" s="50">
        <v>2</v>
      </c>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2"/>
    </row>
    <row r="36" spans="1:79" ht="10.5" hidden="1" customHeight="1" x14ac:dyDescent="0.2">
      <c r="A36" s="30" t="s">
        <v>14</v>
      </c>
      <c r="B36" s="30"/>
      <c r="C36" s="30"/>
      <c r="D36" s="30"/>
      <c r="E36" s="30"/>
      <c r="F36" s="30"/>
      <c r="G36" s="54" t="s">
        <v>15</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19</v>
      </c>
    </row>
    <row r="37" spans="1:79" x14ac:dyDescent="0.2">
      <c r="A37" s="30">
        <v>1</v>
      </c>
      <c r="B37" s="30"/>
      <c r="C37" s="30"/>
      <c r="D37" s="30"/>
      <c r="E37" s="30"/>
      <c r="F37" s="30"/>
      <c r="G37" s="27" t="s">
        <v>167</v>
      </c>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9"/>
      <c r="CA37" s="1" t="s">
        <v>20</v>
      </c>
    </row>
    <row r="38" spans="1:79" x14ac:dyDescent="0.2">
      <c r="A38" s="3"/>
      <c r="B38" s="3"/>
      <c r="C38" s="3"/>
      <c r="D38" s="3"/>
      <c r="E38" s="3"/>
      <c r="F38" s="3"/>
      <c r="G38" s="3"/>
      <c r="H38" s="3"/>
      <c r="I38" s="3"/>
      <c r="J38" s="3"/>
      <c r="K38" s="3"/>
      <c r="L38" s="3"/>
      <c r="M38" s="3"/>
      <c r="N38" s="3"/>
      <c r="O38" s="3"/>
      <c r="P38" s="3"/>
      <c r="Q38" s="3"/>
      <c r="R38" s="3"/>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79" ht="15.75" customHeight="1" x14ac:dyDescent="0.2">
      <c r="A39" s="22" t="s">
        <v>40</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row r="40" spans="1:79" ht="15" customHeight="1" x14ac:dyDescent="0.2">
      <c r="A40" s="62" t="s">
        <v>72</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7"/>
      <c r="BJ40" s="7"/>
      <c r="BK40" s="7"/>
      <c r="BL40" s="7"/>
    </row>
    <row r="41" spans="1:79" ht="15.95" customHeight="1" x14ac:dyDescent="0.2">
      <c r="A41" s="53" t="s">
        <v>46</v>
      </c>
      <c r="B41" s="53"/>
      <c r="C41" s="53"/>
      <c r="D41" s="63" t="s">
        <v>43</v>
      </c>
      <c r="E41" s="44"/>
      <c r="F41" s="44"/>
      <c r="G41" s="44"/>
      <c r="H41" s="44"/>
      <c r="I41" s="44"/>
      <c r="J41" s="44"/>
      <c r="K41" s="44"/>
      <c r="L41" s="44"/>
      <c r="M41" s="44"/>
      <c r="N41" s="44"/>
      <c r="O41" s="44"/>
      <c r="P41" s="44"/>
      <c r="Q41" s="44"/>
      <c r="R41" s="44"/>
      <c r="S41" s="44"/>
      <c r="T41" s="44"/>
      <c r="U41" s="44"/>
      <c r="V41" s="44"/>
      <c r="W41" s="44"/>
      <c r="X41" s="44"/>
      <c r="Y41" s="44"/>
      <c r="Z41" s="44"/>
      <c r="AA41" s="44"/>
      <c r="AB41" s="64"/>
      <c r="AC41" s="53" t="s">
        <v>47</v>
      </c>
      <c r="AD41" s="53"/>
      <c r="AE41" s="53"/>
      <c r="AF41" s="53"/>
      <c r="AG41" s="53"/>
      <c r="AH41" s="53"/>
      <c r="AI41" s="53"/>
      <c r="AJ41" s="53"/>
      <c r="AK41" s="53" t="s">
        <v>48</v>
      </c>
      <c r="AL41" s="53"/>
      <c r="AM41" s="53"/>
      <c r="AN41" s="53"/>
      <c r="AO41" s="53"/>
      <c r="AP41" s="53"/>
      <c r="AQ41" s="53"/>
      <c r="AR41" s="53"/>
      <c r="AS41" s="53" t="s">
        <v>44</v>
      </c>
      <c r="AT41" s="53"/>
      <c r="AU41" s="53"/>
      <c r="AV41" s="53"/>
      <c r="AW41" s="53"/>
      <c r="AX41" s="53"/>
      <c r="AY41" s="53"/>
      <c r="AZ41" s="53"/>
      <c r="BA41" s="53" t="s">
        <v>45</v>
      </c>
      <c r="BB41" s="53"/>
      <c r="BC41" s="53"/>
      <c r="BD41" s="53"/>
      <c r="BE41" s="53"/>
      <c r="BF41" s="53"/>
      <c r="BG41" s="53"/>
      <c r="BH41" s="53"/>
    </row>
    <row r="42" spans="1:79" ht="29.1" customHeight="1" x14ac:dyDescent="0.2">
      <c r="A42" s="53"/>
      <c r="B42" s="53"/>
      <c r="C42" s="53"/>
      <c r="D42" s="65"/>
      <c r="E42" s="66"/>
      <c r="F42" s="66"/>
      <c r="G42" s="66"/>
      <c r="H42" s="66"/>
      <c r="I42" s="66"/>
      <c r="J42" s="66"/>
      <c r="K42" s="66"/>
      <c r="L42" s="66"/>
      <c r="M42" s="66"/>
      <c r="N42" s="66"/>
      <c r="O42" s="66"/>
      <c r="P42" s="66"/>
      <c r="Q42" s="66"/>
      <c r="R42" s="66"/>
      <c r="S42" s="66"/>
      <c r="T42" s="66"/>
      <c r="U42" s="66"/>
      <c r="V42" s="66"/>
      <c r="W42" s="66"/>
      <c r="X42" s="66"/>
      <c r="Y42" s="66"/>
      <c r="Z42" s="66"/>
      <c r="AA42" s="66"/>
      <c r="AB42" s="67"/>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row>
    <row r="43" spans="1:79" ht="15.75" x14ac:dyDescent="0.2">
      <c r="A43" s="53">
        <v>1</v>
      </c>
      <c r="B43" s="53"/>
      <c r="C43" s="53"/>
      <c r="D43" s="59">
        <v>2</v>
      </c>
      <c r="E43" s="60"/>
      <c r="F43" s="60"/>
      <c r="G43" s="60"/>
      <c r="H43" s="60"/>
      <c r="I43" s="60"/>
      <c r="J43" s="60"/>
      <c r="K43" s="60"/>
      <c r="L43" s="60"/>
      <c r="M43" s="60"/>
      <c r="N43" s="60"/>
      <c r="O43" s="60"/>
      <c r="P43" s="60"/>
      <c r="Q43" s="60"/>
      <c r="R43" s="60"/>
      <c r="S43" s="60"/>
      <c r="T43" s="60"/>
      <c r="U43" s="60"/>
      <c r="V43" s="60"/>
      <c r="W43" s="60"/>
      <c r="X43" s="60"/>
      <c r="Y43" s="60"/>
      <c r="Z43" s="60"/>
      <c r="AA43" s="60"/>
      <c r="AB43" s="61"/>
      <c r="AC43" s="53">
        <v>3</v>
      </c>
      <c r="AD43" s="53"/>
      <c r="AE43" s="53"/>
      <c r="AF43" s="53"/>
      <c r="AG43" s="53"/>
      <c r="AH43" s="53"/>
      <c r="AI43" s="53"/>
      <c r="AJ43" s="53"/>
      <c r="AK43" s="53">
        <v>4</v>
      </c>
      <c r="AL43" s="53"/>
      <c r="AM43" s="53"/>
      <c r="AN43" s="53"/>
      <c r="AO43" s="53"/>
      <c r="AP43" s="53"/>
      <c r="AQ43" s="53"/>
      <c r="AR43" s="53"/>
      <c r="AS43" s="53">
        <v>5</v>
      </c>
      <c r="AT43" s="53"/>
      <c r="AU43" s="53"/>
      <c r="AV43" s="53"/>
      <c r="AW43" s="53"/>
      <c r="AX43" s="53"/>
      <c r="AY43" s="53"/>
      <c r="AZ43" s="53"/>
      <c r="BA43" s="53">
        <v>6</v>
      </c>
      <c r="BB43" s="53"/>
      <c r="BC43" s="53"/>
      <c r="BD43" s="53"/>
      <c r="BE43" s="53"/>
      <c r="BF43" s="53"/>
      <c r="BG43" s="53"/>
      <c r="BH43" s="53"/>
    </row>
    <row r="44" spans="1:79" s="5" customFormat="1" hidden="1" x14ac:dyDescent="0.2">
      <c r="A44" s="30" t="s">
        <v>14</v>
      </c>
      <c r="B44" s="30"/>
      <c r="C44" s="30"/>
      <c r="D44" s="73" t="s">
        <v>15</v>
      </c>
      <c r="E44" s="74"/>
      <c r="F44" s="74"/>
      <c r="G44" s="74"/>
      <c r="H44" s="74"/>
      <c r="I44" s="74"/>
      <c r="J44" s="74"/>
      <c r="K44" s="74"/>
      <c r="L44" s="74"/>
      <c r="M44" s="74"/>
      <c r="N44" s="74"/>
      <c r="O44" s="74"/>
      <c r="P44" s="74"/>
      <c r="Q44" s="74"/>
      <c r="R44" s="74"/>
      <c r="S44" s="74"/>
      <c r="T44" s="74"/>
      <c r="U44" s="74"/>
      <c r="V44" s="74"/>
      <c r="W44" s="74"/>
      <c r="X44" s="74"/>
      <c r="Y44" s="74"/>
      <c r="Z44" s="74"/>
      <c r="AA44" s="74"/>
      <c r="AB44" s="75"/>
      <c r="AC44" s="76" t="s">
        <v>16</v>
      </c>
      <c r="AD44" s="76"/>
      <c r="AE44" s="76"/>
      <c r="AF44" s="76"/>
      <c r="AG44" s="76"/>
      <c r="AH44" s="76"/>
      <c r="AI44" s="76"/>
      <c r="AJ44" s="76"/>
      <c r="AK44" s="76" t="s">
        <v>17</v>
      </c>
      <c r="AL44" s="76"/>
      <c r="AM44" s="76"/>
      <c r="AN44" s="76"/>
      <c r="AO44" s="76"/>
      <c r="AP44" s="76"/>
      <c r="AQ44" s="76"/>
      <c r="AR44" s="76"/>
      <c r="AS44" s="31" t="s">
        <v>41</v>
      </c>
      <c r="AT44" s="76"/>
      <c r="AU44" s="76"/>
      <c r="AV44" s="76"/>
      <c r="AW44" s="76"/>
      <c r="AX44" s="76"/>
      <c r="AY44" s="76"/>
      <c r="AZ44" s="76"/>
      <c r="BA44" s="31" t="s">
        <v>42</v>
      </c>
      <c r="BB44" s="76"/>
      <c r="BC44" s="76"/>
      <c r="BD44" s="76"/>
      <c r="BE44" s="76"/>
      <c r="BF44" s="76"/>
      <c r="BG44" s="76"/>
      <c r="BH44" s="76"/>
      <c r="CA44" s="5" t="s">
        <v>21</v>
      </c>
    </row>
    <row r="45" spans="1:79" s="5" customFormat="1" ht="28.5" customHeight="1" x14ac:dyDescent="0.2">
      <c r="A45" s="68">
        <v>1</v>
      </c>
      <c r="B45" s="68"/>
      <c r="C45" s="68"/>
      <c r="D45" s="69" t="s">
        <v>169</v>
      </c>
      <c r="E45" s="70"/>
      <c r="F45" s="70"/>
      <c r="G45" s="70"/>
      <c r="H45" s="70"/>
      <c r="I45" s="70"/>
      <c r="J45" s="70"/>
      <c r="K45" s="70"/>
      <c r="L45" s="70"/>
      <c r="M45" s="70"/>
      <c r="N45" s="70"/>
      <c r="O45" s="70"/>
      <c r="P45" s="70"/>
      <c r="Q45" s="70"/>
      <c r="R45" s="70"/>
      <c r="S45" s="70"/>
      <c r="T45" s="70"/>
      <c r="U45" s="70"/>
      <c r="V45" s="70"/>
      <c r="W45" s="70"/>
      <c r="X45" s="70"/>
      <c r="Y45" s="70"/>
      <c r="Z45" s="70"/>
      <c r="AA45" s="70"/>
      <c r="AB45" s="71"/>
      <c r="AC45" s="72"/>
      <c r="AD45" s="72"/>
      <c r="AE45" s="72"/>
      <c r="AF45" s="72"/>
      <c r="AG45" s="72"/>
      <c r="AH45" s="72"/>
      <c r="AI45" s="72"/>
      <c r="AJ45" s="72"/>
      <c r="AK45" s="72">
        <v>1000000</v>
      </c>
      <c r="AL45" s="72"/>
      <c r="AM45" s="72"/>
      <c r="AN45" s="72"/>
      <c r="AO45" s="72"/>
      <c r="AP45" s="72"/>
      <c r="AQ45" s="72"/>
      <c r="AR45" s="72"/>
      <c r="AS45" s="72">
        <v>1000000</v>
      </c>
      <c r="AT45" s="72"/>
      <c r="AU45" s="72"/>
      <c r="AV45" s="72"/>
      <c r="AW45" s="72"/>
      <c r="AX45" s="72"/>
      <c r="AY45" s="72"/>
      <c r="AZ45" s="72"/>
      <c r="BA45" s="72">
        <f>AC45+AK45</f>
        <v>1000000</v>
      </c>
      <c r="BB45" s="72"/>
      <c r="BC45" s="72"/>
      <c r="BD45" s="72"/>
      <c r="BE45" s="72"/>
      <c r="BF45" s="72"/>
      <c r="BG45" s="72"/>
      <c r="BH45" s="72"/>
    </row>
    <row r="46" spans="1:79" s="5" customFormat="1" ht="13.5" customHeight="1" x14ac:dyDescent="0.2">
      <c r="A46" s="68">
        <v>2</v>
      </c>
      <c r="B46" s="68"/>
      <c r="C46" s="68"/>
      <c r="D46" s="69" t="s">
        <v>334</v>
      </c>
      <c r="E46" s="70"/>
      <c r="F46" s="70"/>
      <c r="G46" s="70"/>
      <c r="H46" s="70"/>
      <c r="I46" s="70"/>
      <c r="J46" s="70"/>
      <c r="K46" s="70"/>
      <c r="L46" s="70"/>
      <c r="M46" s="70"/>
      <c r="N46" s="70"/>
      <c r="O46" s="70"/>
      <c r="P46" s="70"/>
      <c r="Q46" s="70"/>
      <c r="R46" s="70"/>
      <c r="S46" s="70"/>
      <c r="T46" s="70"/>
      <c r="U46" s="70"/>
      <c r="V46" s="70"/>
      <c r="W46" s="70"/>
      <c r="X46" s="70"/>
      <c r="Y46" s="70"/>
      <c r="Z46" s="70"/>
      <c r="AA46" s="70"/>
      <c r="AB46" s="71"/>
      <c r="AC46" s="72"/>
      <c r="AD46" s="72"/>
      <c r="AE46" s="72"/>
      <c r="AF46" s="72"/>
      <c r="AG46" s="72"/>
      <c r="AH46" s="72"/>
      <c r="AI46" s="72"/>
      <c r="AJ46" s="72"/>
      <c r="AK46" s="72">
        <v>140500</v>
      </c>
      <c r="AL46" s="72"/>
      <c r="AM46" s="72"/>
      <c r="AN46" s="72"/>
      <c r="AO46" s="72"/>
      <c r="AP46" s="72"/>
      <c r="AQ46" s="72"/>
      <c r="AR46" s="72"/>
      <c r="AS46" s="72">
        <v>140500</v>
      </c>
      <c r="AT46" s="72"/>
      <c r="AU46" s="72"/>
      <c r="AV46" s="72"/>
      <c r="AW46" s="72"/>
      <c r="AX46" s="72"/>
      <c r="AY46" s="72"/>
      <c r="AZ46" s="72"/>
      <c r="BA46" s="72">
        <f>AC46+AK46</f>
        <v>140500</v>
      </c>
      <c r="BB46" s="72"/>
      <c r="BC46" s="72"/>
      <c r="BD46" s="72"/>
      <c r="BE46" s="72"/>
      <c r="BF46" s="72"/>
      <c r="BG46" s="72"/>
      <c r="BH46" s="72"/>
    </row>
    <row r="47" spans="1:79" s="5" customFormat="1" ht="16.5" customHeight="1" x14ac:dyDescent="0.2">
      <c r="A47" s="68">
        <v>3</v>
      </c>
      <c r="B47" s="68"/>
      <c r="C47" s="68"/>
      <c r="D47" s="69" t="s">
        <v>170</v>
      </c>
      <c r="E47" s="70"/>
      <c r="F47" s="70"/>
      <c r="G47" s="70"/>
      <c r="H47" s="70"/>
      <c r="I47" s="70"/>
      <c r="J47" s="70"/>
      <c r="K47" s="70"/>
      <c r="L47" s="70"/>
      <c r="M47" s="70"/>
      <c r="N47" s="70"/>
      <c r="O47" s="70"/>
      <c r="P47" s="70"/>
      <c r="Q47" s="70"/>
      <c r="R47" s="70"/>
      <c r="S47" s="70"/>
      <c r="T47" s="70"/>
      <c r="U47" s="70"/>
      <c r="V47" s="70"/>
      <c r="W47" s="70"/>
      <c r="X47" s="70"/>
      <c r="Y47" s="70"/>
      <c r="Z47" s="70"/>
      <c r="AA47" s="70"/>
      <c r="AB47" s="71"/>
      <c r="AC47" s="72"/>
      <c r="AD47" s="72"/>
      <c r="AE47" s="72"/>
      <c r="AF47" s="72"/>
      <c r="AG47" s="72"/>
      <c r="AH47" s="72"/>
      <c r="AI47" s="72"/>
      <c r="AJ47" s="72"/>
      <c r="AK47" s="72">
        <v>1000000</v>
      </c>
      <c r="AL47" s="72"/>
      <c r="AM47" s="72"/>
      <c r="AN47" s="72"/>
      <c r="AO47" s="72"/>
      <c r="AP47" s="72"/>
      <c r="AQ47" s="72"/>
      <c r="AR47" s="72"/>
      <c r="AS47" s="72">
        <v>1000000</v>
      </c>
      <c r="AT47" s="72"/>
      <c r="AU47" s="72"/>
      <c r="AV47" s="72"/>
      <c r="AW47" s="72"/>
      <c r="AX47" s="72"/>
      <c r="AY47" s="72"/>
      <c r="AZ47" s="72"/>
      <c r="BA47" s="72">
        <f>AC47+AK47</f>
        <v>1000000</v>
      </c>
      <c r="BB47" s="72"/>
      <c r="BC47" s="72"/>
      <c r="BD47" s="72"/>
      <c r="BE47" s="72"/>
      <c r="BF47" s="72"/>
      <c r="BG47" s="72"/>
      <c r="BH47" s="72"/>
    </row>
    <row r="48" spans="1:79" s="5" customFormat="1" x14ac:dyDescent="0.2">
      <c r="A48" s="68"/>
      <c r="B48" s="68"/>
      <c r="C48" s="68"/>
      <c r="D48" s="69" t="s">
        <v>64</v>
      </c>
      <c r="E48" s="70"/>
      <c r="F48" s="70"/>
      <c r="G48" s="70"/>
      <c r="H48" s="70"/>
      <c r="I48" s="70"/>
      <c r="J48" s="70"/>
      <c r="K48" s="70"/>
      <c r="L48" s="70"/>
      <c r="M48" s="70"/>
      <c r="N48" s="70"/>
      <c r="O48" s="70"/>
      <c r="P48" s="70"/>
      <c r="Q48" s="70"/>
      <c r="R48" s="70"/>
      <c r="S48" s="70"/>
      <c r="T48" s="70"/>
      <c r="U48" s="70"/>
      <c r="V48" s="70"/>
      <c r="W48" s="70"/>
      <c r="X48" s="70"/>
      <c r="Y48" s="70"/>
      <c r="Z48" s="70"/>
      <c r="AA48" s="70"/>
      <c r="AB48" s="71"/>
      <c r="AC48" s="72"/>
      <c r="AD48" s="72"/>
      <c r="AE48" s="72"/>
      <c r="AF48" s="72"/>
      <c r="AG48" s="72"/>
      <c r="AH48" s="72"/>
      <c r="AI48" s="72"/>
      <c r="AJ48" s="72"/>
      <c r="AK48" s="72">
        <f>SUM(AK45:AR47)</f>
        <v>2140500</v>
      </c>
      <c r="AL48" s="72"/>
      <c r="AM48" s="72"/>
      <c r="AN48" s="72"/>
      <c r="AO48" s="72"/>
      <c r="AP48" s="72"/>
      <c r="AQ48" s="72"/>
      <c r="AR48" s="72"/>
      <c r="AS48" s="72">
        <f>SUM(AS45:AZ47)</f>
        <v>2140500</v>
      </c>
      <c r="AT48" s="72"/>
      <c r="AU48" s="72"/>
      <c r="AV48" s="72"/>
      <c r="AW48" s="72"/>
      <c r="AX48" s="72"/>
      <c r="AY48" s="72"/>
      <c r="AZ48" s="72"/>
      <c r="BA48" s="72">
        <f>AC48+AK48</f>
        <v>2140500</v>
      </c>
      <c r="BB48" s="72"/>
      <c r="BC48" s="72"/>
      <c r="BD48" s="72"/>
      <c r="BE48" s="72"/>
      <c r="BF48" s="72"/>
      <c r="BG48" s="72"/>
      <c r="BH48" s="72"/>
      <c r="CA48" s="5" t="s">
        <v>22</v>
      </c>
    </row>
    <row r="50" spans="1:79" ht="15.75" customHeight="1" x14ac:dyDescent="0.2">
      <c r="A50" s="22" t="s">
        <v>49</v>
      </c>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row>
    <row r="51" spans="1:79" ht="15" customHeight="1" x14ac:dyDescent="0.2">
      <c r="A51" s="77" t="s">
        <v>72</v>
      </c>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
      <c r="AX51" s="7"/>
      <c r="AY51" s="7"/>
      <c r="AZ51" s="7"/>
      <c r="BA51" s="7"/>
      <c r="BB51" s="7"/>
      <c r="BC51" s="7"/>
      <c r="BD51" s="7"/>
      <c r="BE51" s="7"/>
      <c r="BF51" s="7"/>
      <c r="BG51" s="7"/>
      <c r="BH51" s="7"/>
      <c r="BI51" s="7"/>
      <c r="BJ51" s="7"/>
      <c r="BK51" s="7"/>
      <c r="BL51" s="7"/>
    </row>
    <row r="52" spans="1:79" ht="15.95" customHeight="1" x14ac:dyDescent="0.2">
      <c r="A52" s="63" t="s">
        <v>11</v>
      </c>
      <c r="B52" s="44"/>
      <c r="C52" s="44"/>
      <c r="D52" s="44"/>
      <c r="E52" s="44"/>
      <c r="F52" s="44"/>
      <c r="G52" s="44"/>
      <c r="H52" s="44"/>
      <c r="I52" s="44"/>
      <c r="J52" s="44"/>
      <c r="K52" s="44"/>
      <c r="L52" s="44"/>
      <c r="M52" s="44"/>
      <c r="N52" s="44"/>
      <c r="O52" s="44"/>
      <c r="P52" s="44"/>
      <c r="Q52" s="44"/>
      <c r="R52" s="44"/>
      <c r="S52" s="44"/>
      <c r="T52" s="44"/>
      <c r="U52" s="44"/>
      <c r="V52" s="44"/>
      <c r="W52" s="44"/>
      <c r="X52" s="64"/>
      <c r="Y52" s="53" t="s">
        <v>47</v>
      </c>
      <c r="Z52" s="53"/>
      <c r="AA52" s="53"/>
      <c r="AB52" s="53"/>
      <c r="AC52" s="53"/>
      <c r="AD52" s="53"/>
      <c r="AE52" s="53"/>
      <c r="AF52" s="53"/>
      <c r="AG52" s="53" t="s">
        <v>48</v>
      </c>
      <c r="AH52" s="53"/>
      <c r="AI52" s="53"/>
      <c r="AJ52" s="53"/>
      <c r="AK52" s="53"/>
      <c r="AL52" s="53"/>
      <c r="AM52" s="53"/>
      <c r="AN52" s="53"/>
      <c r="AO52" s="53" t="s">
        <v>45</v>
      </c>
      <c r="AP52" s="53"/>
      <c r="AQ52" s="53"/>
      <c r="AR52" s="53"/>
      <c r="AS52" s="53"/>
      <c r="AT52" s="53"/>
      <c r="AU52" s="53"/>
      <c r="AV52" s="53"/>
    </row>
    <row r="53" spans="1:79" ht="29.1" customHeigh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7"/>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row>
    <row r="54" spans="1:79" ht="15.95" customHeight="1" x14ac:dyDescent="0.2">
      <c r="A54" s="59">
        <v>1</v>
      </c>
      <c r="B54" s="60"/>
      <c r="C54" s="60"/>
      <c r="D54" s="60"/>
      <c r="E54" s="60"/>
      <c r="F54" s="60"/>
      <c r="G54" s="60"/>
      <c r="H54" s="60"/>
      <c r="I54" s="60"/>
      <c r="J54" s="60"/>
      <c r="K54" s="60"/>
      <c r="L54" s="60"/>
      <c r="M54" s="60"/>
      <c r="N54" s="60"/>
      <c r="O54" s="60"/>
      <c r="P54" s="60"/>
      <c r="Q54" s="60"/>
      <c r="R54" s="60"/>
      <c r="S54" s="60"/>
      <c r="T54" s="60"/>
      <c r="U54" s="60"/>
      <c r="V54" s="60"/>
      <c r="W54" s="60"/>
      <c r="X54" s="61"/>
      <c r="Y54" s="53">
        <v>2</v>
      </c>
      <c r="Z54" s="53"/>
      <c r="AA54" s="53"/>
      <c r="AB54" s="53"/>
      <c r="AC54" s="53"/>
      <c r="AD54" s="53"/>
      <c r="AE54" s="53"/>
      <c r="AF54" s="53"/>
      <c r="AG54" s="53">
        <v>3</v>
      </c>
      <c r="AH54" s="53"/>
      <c r="AI54" s="53"/>
      <c r="AJ54" s="53"/>
      <c r="AK54" s="53"/>
      <c r="AL54" s="53"/>
      <c r="AM54" s="53"/>
      <c r="AN54" s="53"/>
      <c r="AO54" s="53">
        <v>4</v>
      </c>
      <c r="AP54" s="53"/>
      <c r="AQ54" s="53"/>
      <c r="AR54" s="53"/>
      <c r="AS54" s="53"/>
      <c r="AT54" s="53"/>
      <c r="AU54" s="53"/>
      <c r="AV54" s="53"/>
    </row>
    <row r="55" spans="1:79" ht="12.75" hidden="1" customHeight="1" x14ac:dyDescent="0.2">
      <c r="A55" s="54" t="s">
        <v>15</v>
      </c>
      <c r="B55" s="55"/>
      <c r="C55" s="55"/>
      <c r="D55" s="55"/>
      <c r="E55" s="55"/>
      <c r="F55" s="55"/>
      <c r="G55" s="55"/>
      <c r="H55" s="55"/>
      <c r="I55" s="55"/>
      <c r="J55" s="55"/>
      <c r="K55" s="55"/>
      <c r="L55" s="55"/>
      <c r="M55" s="55"/>
      <c r="N55" s="55"/>
      <c r="O55" s="55"/>
      <c r="P55" s="55"/>
      <c r="Q55" s="55"/>
      <c r="R55" s="55"/>
      <c r="S55" s="55"/>
      <c r="T55" s="55"/>
      <c r="U55" s="55"/>
      <c r="V55" s="55"/>
      <c r="W55" s="55"/>
      <c r="X55" s="56"/>
      <c r="Y55" s="76" t="s">
        <v>16</v>
      </c>
      <c r="Z55" s="76"/>
      <c r="AA55" s="76"/>
      <c r="AB55" s="76"/>
      <c r="AC55" s="76"/>
      <c r="AD55" s="76"/>
      <c r="AE55" s="76"/>
      <c r="AF55" s="76"/>
      <c r="AG55" s="76" t="s">
        <v>17</v>
      </c>
      <c r="AH55" s="76"/>
      <c r="AI55" s="76"/>
      <c r="AJ55" s="76"/>
      <c r="AK55" s="76"/>
      <c r="AL55" s="76"/>
      <c r="AM55" s="76"/>
      <c r="AN55" s="76"/>
      <c r="AO55" s="76" t="s">
        <v>18</v>
      </c>
      <c r="AP55" s="76"/>
      <c r="AQ55" s="76"/>
      <c r="AR55" s="76"/>
      <c r="AS55" s="76"/>
      <c r="AT55" s="76"/>
      <c r="AU55" s="76"/>
      <c r="AV55" s="76"/>
      <c r="CA55" s="1" t="s">
        <v>23</v>
      </c>
    </row>
    <row r="56" spans="1:79" ht="12.75" customHeight="1" x14ac:dyDescent="0.2">
      <c r="A56" s="69" t="s">
        <v>168</v>
      </c>
      <c r="B56" s="70"/>
      <c r="C56" s="70"/>
      <c r="D56" s="70"/>
      <c r="E56" s="70"/>
      <c r="F56" s="70"/>
      <c r="G56" s="70"/>
      <c r="H56" s="70"/>
      <c r="I56" s="70"/>
      <c r="J56" s="70"/>
      <c r="K56" s="70"/>
      <c r="L56" s="70"/>
      <c r="M56" s="70"/>
      <c r="N56" s="70"/>
      <c r="O56" s="70"/>
      <c r="P56" s="70"/>
      <c r="Q56" s="70"/>
      <c r="R56" s="70"/>
      <c r="S56" s="70"/>
      <c r="T56" s="70"/>
      <c r="U56" s="70"/>
      <c r="V56" s="70"/>
      <c r="W56" s="70"/>
      <c r="X56" s="71"/>
      <c r="Y56" s="72"/>
      <c r="Z56" s="72"/>
      <c r="AA56" s="72"/>
      <c r="AB56" s="72"/>
      <c r="AC56" s="72"/>
      <c r="AD56" s="72"/>
      <c r="AE56" s="72"/>
      <c r="AF56" s="72"/>
      <c r="AG56" s="72">
        <f>AK45</f>
        <v>1000000</v>
      </c>
      <c r="AH56" s="72"/>
      <c r="AI56" s="72"/>
      <c r="AJ56" s="72"/>
      <c r="AK56" s="72"/>
      <c r="AL56" s="72"/>
      <c r="AM56" s="72"/>
      <c r="AN56" s="72"/>
      <c r="AO56" s="72">
        <f t="shared" ref="AO56:AO57" si="0">Y56+AG56</f>
        <v>1000000</v>
      </c>
      <c r="AP56" s="72"/>
      <c r="AQ56" s="72"/>
      <c r="AR56" s="72"/>
      <c r="AS56" s="72"/>
      <c r="AT56" s="72"/>
      <c r="AU56" s="72"/>
      <c r="AV56" s="72"/>
    </row>
    <row r="57" spans="1:79" ht="24" customHeight="1" x14ac:dyDescent="0.2">
      <c r="A57" s="69" t="s">
        <v>142</v>
      </c>
      <c r="B57" s="70"/>
      <c r="C57" s="70"/>
      <c r="D57" s="70"/>
      <c r="E57" s="70"/>
      <c r="F57" s="70"/>
      <c r="G57" s="70"/>
      <c r="H57" s="70"/>
      <c r="I57" s="70"/>
      <c r="J57" s="70"/>
      <c r="K57" s="70"/>
      <c r="L57" s="70"/>
      <c r="M57" s="70"/>
      <c r="N57" s="70"/>
      <c r="O57" s="70"/>
      <c r="P57" s="70"/>
      <c r="Q57" s="70"/>
      <c r="R57" s="70"/>
      <c r="S57" s="70"/>
      <c r="T57" s="70"/>
      <c r="U57" s="70"/>
      <c r="V57" s="70"/>
      <c r="W57" s="70"/>
      <c r="X57" s="71"/>
      <c r="Y57" s="72"/>
      <c r="Z57" s="72"/>
      <c r="AA57" s="72"/>
      <c r="AB57" s="72"/>
      <c r="AC57" s="72"/>
      <c r="AD57" s="72"/>
      <c r="AE57" s="72"/>
      <c r="AF57" s="72"/>
      <c r="AG57" s="72">
        <f>AK47+AK46</f>
        <v>1140500</v>
      </c>
      <c r="AH57" s="72"/>
      <c r="AI57" s="72"/>
      <c r="AJ57" s="72"/>
      <c r="AK57" s="72"/>
      <c r="AL57" s="72"/>
      <c r="AM57" s="72"/>
      <c r="AN57" s="72"/>
      <c r="AO57" s="72">
        <f t="shared" si="0"/>
        <v>1140500</v>
      </c>
      <c r="AP57" s="72"/>
      <c r="AQ57" s="72"/>
      <c r="AR57" s="72"/>
      <c r="AS57" s="72"/>
      <c r="AT57" s="72"/>
      <c r="AU57" s="72"/>
      <c r="AV57" s="72"/>
    </row>
    <row r="58" spans="1:79" s="5" customFormat="1" ht="12.75" customHeight="1" x14ac:dyDescent="0.2">
      <c r="A58" s="69" t="s">
        <v>45</v>
      </c>
      <c r="B58" s="70"/>
      <c r="C58" s="70"/>
      <c r="D58" s="70"/>
      <c r="E58" s="70"/>
      <c r="F58" s="70"/>
      <c r="G58" s="70"/>
      <c r="H58" s="70"/>
      <c r="I58" s="70"/>
      <c r="J58" s="70"/>
      <c r="K58" s="70"/>
      <c r="L58" s="70"/>
      <c r="M58" s="70"/>
      <c r="N58" s="70"/>
      <c r="O58" s="70"/>
      <c r="P58" s="70"/>
      <c r="Q58" s="70"/>
      <c r="R58" s="70"/>
      <c r="S58" s="70"/>
      <c r="T58" s="70"/>
      <c r="U58" s="70"/>
      <c r="V58" s="70"/>
      <c r="W58" s="70"/>
      <c r="X58" s="71"/>
      <c r="Y58" s="72"/>
      <c r="Z58" s="72"/>
      <c r="AA58" s="72"/>
      <c r="AB58" s="72"/>
      <c r="AC58" s="72"/>
      <c r="AD58" s="72"/>
      <c r="AE58" s="72"/>
      <c r="AF58" s="72"/>
      <c r="AG58" s="72">
        <f t="shared" ref="AG57:AG58" si="1">AK48</f>
        <v>2140500</v>
      </c>
      <c r="AH58" s="72"/>
      <c r="AI58" s="72"/>
      <c r="AJ58" s="72"/>
      <c r="AK58" s="72"/>
      <c r="AL58" s="72"/>
      <c r="AM58" s="72"/>
      <c r="AN58" s="72"/>
      <c r="AO58" s="72">
        <f>Y58+AG58</f>
        <v>2140500</v>
      </c>
      <c r="AP58" s="72"/>
      <c r="AQ58" s="72"/>
      <c r="AR58" s="72"/>
      <c r="AS58" s="72"/>
      <c r="AT58" s="72"/>
      <c r="AU58" s="72"/>
      <c r="AV58" s="72"/>
      <c r="CA58" s="5" t="s">
        <v>24</v>
      </c>
    </row>
    <row r="60" spans="1:79" ht="15.75" customHeight="1" x14ac:dyDescent="0.2">
      <c r="A60" s="48" t="s">
        <v>50</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row>
    <row r="61" spans="1:79" ht="30" customHeight="1" x14ac:dyDescent="0.2">
      <c r="A61" s="53" t="s">
        <v>46</v>
      </c>
      <c r="B61" s="53"/>
      <c r="C61" s="53"/>
      <c r="D61" s="53"/>
      <c r="E61" s="53"/>
      <c r="F61" s="53"/>
      <c r="G61" s="59" t="s">
        <v>51</v>
      </c>
      <c r="H61" s="60"/>
      <c r="I61" s="60"/>
      <c r="J61" s="60"/>
      <c r="K61" s="60"/>
      <c r="L61" s="60"/>
      <c r="M61" s="60"/>
      <c r="N61" s="60"/>
      <c r="O61" s="60"/>
      <c r="P61" s="60"/>
      <c r="Q61" s="60"/>
      <c r="R61" s="60"/>
      <c r="S61" s="60"/>
      <c r="T61" s="60"/>
      <c r="U61" s="60"/>
      <c r="V61" s="60"/>
      <c r="W61" s="60"/>
      <c r="X61" s="60"/>
      <c r="Y61" s="61"/>
      <c r="Z61" s="53" t="s">
        <v>8</v>
      </c>
      <c r="AA61" s="53"/>
      <c r="AB61" s="53"/>
      <c r="AC61" s="53"/>
      <c r="AD61" s="53"/>
      <c r="AE61" s="53" t="s">
        <v>7</v>
      </c>
      <c r="AF61" s="53"/>
      <c r="AG61" s="53"/>
      <c r="AH61" s="53"/>
      <c r="AI61" s="53"/>
      <c r="AJ61" s="53"/>
      <c r="AK61" s="53"/>
      <c r="AL61" s="53"/>
      <c r="AM61" s="53"/>
      <c r="AN61" s="53"/>
      <c r="AO61" s="59" t="s">
        <v>47</v>
      </c>
      <c r="AP61" s="60"/>
      <c r="AQ61" s="60"/>
      <c r="AR61" s="60"/>
      <c r="AS61" s="60"/>
      <c r="AT61" s="60"/>
      <c r="AU61" s="60"/>
      <c r="AV61" s="61"/>
      <c r="AW61" s="59" t="s">
        <v>48</v>
      </c>
      <c r="AX61" s="60"/>
      <c r="AY61" s="60"/>
      <c r="AZ61" s="60"/>
      <c r="BA61" s="60"/>
      <c r="BB61" s="60"/>
      <c r="BC61" s="60"/>
      <c r="BD61" s="61"/>
      <c r="BE61" s="59" t="s">
        <v>45</v>
      </c>
      <c r="BF61" s="60"/>
      <c r="BG61" s="60"/>
      <c r="BH61" s="60"/>
      <c r="BI61" s="60"/>
      <c r="BJ61" s="60"/>
      <c r="BK61" s="60"/>
      <c r="BL61" s="61"/>
    </row>
    <row r="62" spans="1:79" ht="15.75" customHeight="1" x14ac:dyDescent="0.2">
      <c r="A62" s="53">
        <v>1</v>
      </c>
      <c r="B62" s="53"/>
      <c r="C62" s="53"/>
      <c r="D62" s="53"/>
      <c r="E62" s="53"/>
      <c r="F62" s="53"/>
      <c r="G62" s="59">
        <v>2</v>
      </c>
      <c r="H62" s="60"/>
      <c r="I62" s="60"/>
      <c r="J62" s="60"/>
      <c r="K62" s="60"/>
      <c r="L62" s="60"/>
      <c r="M62" s="60"/>
      <c r="N62" s="60"/>
      <c r="O62" s="60"/>
      <c r="P62" s="60"/>
      <c r="Q62" s="60"/>
      <c r="R62" s="60"/>
      <c r="S62" s="60"/>
      <c r="T62" s="60"/>
      <c r="U62" s="60"/>
      <c r="V62" s="60"/>
      <c r="W62" s="60"/>
      <c r="X62" s="60"/>
      <c r="Y62" s="61"/>
      <c r="Z62" s="53">
        <v>3</v>
      </c>
      <c r="AA62" s="53"/>
      <c r="AB62" s="53"/>
      <c r="AC62" s="53"/>
      <c r="AD62" s="53"/>
      <c r="AE62" s="53">
        <v>4</v>
      </c>
      <c r="AF62" s="53"/>
      <c r="AG62" s="53"/>
      <c r="AH62" s="53"/>
      <c r="AI62" s="53"/>
      <c r="AJ62" s="53"/>
      <c r="AK62" s="53"/>
      <c r="AL62" s="53"/>
      <c r="AM62" s="53"/>
      <c r="AN62" s="53"/>
      <c r="AO62" s="53">
        <v>5</v>
      </c>
      <c r="AP62" s="53"/>
      <c r="AQ62" s="53"/>
      <c r="AR62" s="53"/>
      <c r="AS62" s="53"/>
      <c r="AT62" s="53"/>
      <c r="AU62" s="53"/>
      <c r="AV62" s="53"/>
      <c r="AW62" s="53">
        <v>6</v>
      </c>
      <c r="AX62" s="53"/>
      <c r="AY62" s="53"/>
      <c r="AZ62" s="53"/>
      <c r="BA62" s="53"/>
      <c r="BB62" s="53"/>
      <c r="BC62" s="53"/>
      <c r="BD62" s="53"/>
      <c r="BE62" s="53">
        <v>7</v>
      </c>
      <c r="BF62" s="53"/>
      <c r="BG62" s="53"/>
      <c r="BH62" s="53"/>
      <c r="BI62" s="53"/>
      <c r="BJ62" s="53"/>
      <c r="BK62" s="53"/>
      <c r="BL62" s="53"/>
    </row>
    <row r="63" spans="1:79" ht="12.75" hidden="1" customHeight="1" x14ac:dyDescent="0.2">
      <c r="A63" s="30" t="s">
        <v>55</v>
      </c>
      <c r="B63" s="30"/>
      <c r="C63" s="30"/>
      <c r="D63" s="30"/>
      <c r="E63" s="30"/>
      <c r="F63" s="30"/>
      <c r="G63" s="54" t="s">
        <v>15</v>
      </c>
      <c r="H63" s="55"/>
      <c r="I63" s="55"/>
      <c r="J63" s="55"/>
      <c r="K63" s="55"/>
      <c r="L63" s="55"/>
      <c r="M63" s="55"/>
      <c r="N63" s="55"/>
      <c r="O63" s="55"/>
      <c r="P63" s="55"/>
      <c r="Q63" s="55"/>
      <c r="R63" s="55"/>
      <c r="S63" s="55"/>
      <c r="T63" s="55"/>
      <c r="U63" s="55"/>
      <c r="V63" s="55"/>
      <c r="W63" s="55"/>
      <c r="X63" s="55"/>
      <c r="Y63" s="56"/>
      <c r="Z63" s="30" t="s">
        <v>27</v>
      </c>
      <c r="AA63" s="30"/>
      <c r="AB63" s="30"/>
      <c r="AC63" s="30"/>
      <c r="AD63" s="30"/>
      <c r="AE63" s="78" t="s">
        <v>53</v>
      </c>
      <c r="AF63" s="78"/>
      <c r="AG63" s="78"/>
      <c r="AH63" s="78"/>
      <c r="AI63" s="78"/>
      <c r="AJ63" s="78"/>
      <c r="AK63" s="78"/>
      <c r="AL63" s="78"/>
      <c r="AM63" s="78"/>
      <c r="AN63" s="54"/>
      <c r="AO63" s="76" t="s">
        <v>16</v>
      </c>
      <c r="AP63" s="76"/>
      <c r="AQ63" s="76"/>
      <c r="AR63" s="76"/>
      <c r="AS63" s="76"/>
      <c r="AT63" s="76"/>
      <c r="AU63" s="76"/>
      <c r="AV63" s="76"/>
      <c r="AW63" s="76" t="s">
        <v>52</v>
      </c>
      <c r="AX63" s="76"/>
      <c r="AY63" s="76"/>
      <c r="AZ63" s="76"/>
      <c r="BA63" s="76"/>
      <c r="BB63" s="76"/>
      <c r="BC63" s="76"/>
      <c r="BD63" s="76"/>
      <c r="BE63" s="76" t="s">
        <v>18</v>
      </c>
      <c r="BF63" s="76"/>
      <c r="BG63" s="76"/>
      <c r="BH63" s="76"/>
      <c r="BI63" s="76"/>
      <c r="BJ63" s="76"/>
      <c r="BK63" s="76"/>
      <c r="BL63" s="76"/>
      <c r="CA63" s="1" t="s">
        <v>25</v>
      </c>
    </row>
    <row r="64" spans="1:79" s="5" customFormat="1" ht="12.75" customHeight="1" x14ac:dyDescent="0.2">
      <c r="A64" s="68">
        <v>1</v>
      </c>
      <c r="B64" s="68"/>
      <c r="C64" s="68"/>
      <c r="D64" s="68"/>
      <c r="E64" s="68"/>
      <c r="F64" s="68"/>
      <c r="G64" s="69" t="s">
        <v>330</v>
      </c>
      <c r="H64" s="70"/>
      <c r="I64" s="70"/>
      <c r="J64" s="70"/>
      <c r="K64" s="70"/>
      <c r="L64" s="70"/>
      <c r="M64" s="70"/>
      <c r="N64" s="70"/>
      <c r="O64" s="70"/>
      <c r="P64" s="70"/>
      <c r="Q64" s="70"/>
      <c r="R64" s="70"/>
      <c r="S64" s="70"/>
      <c r="T64" s="70"/>
      <c r="U64" s="70"/>
      <c r="V64" s="70"/>
      <c r="W64" s="70"/>
      <c r="X64" s="70"/>
      <c r="Y64" s="71"/>
      <c r="Z64" s="91" t="s">
        <v>144</v>
      </c>
      <c r="AA64" s="91"/>
      <c r="AB64" s="91"/>
      <c r="AC64" s="91"/>
      <c r="AD64" s="91"/>
      <c r="AE64" s="92"/>
      <c r="AF64" s="92"/>
      <c r="AG64" s="92"/>
      <c r="AH64" s="92"/>
      <c r="AI64" s="92"/>
      <c r="AJ64" s="92"/>
      <c r="AK64" s="92"/>
      <c r="AL64" s="92"/>
      <c r="AM64" s="92"/>
      <c r="AN64" s="69"/>
      <c r="AO64" s="72"/>
      <c r="AP64" s="72"/>
      <c r="AQ64" s="72"/>
      <c r="AR64" s="72"/>
      <c r="AS64" s="72"/>
      <c r="AT64" s="72"/>
      <c r="AU64" s="72"/>
      <c r="AV64" s="72"/>
      <c r="AW64" s="72">
        <f>AG58</f>
        <v>2140500</v>
      </c>
      <c r="AX64" s="72"/>
      <c r="AY64" s="72"/>
      <c r="AZ64" s="72"/>
      <c r="BA64" s="72"/>
      <c r="BB64" s="72"/>
      <c r="BC64" s="72"/>
      <c r="BD64" s="72"/>
      <c r="BE64" s="72">
        <f t="shared" ref="BE64:BE67" si="2">AO64+AW64</f>
        <v>2140500</v>
      </c>
      <c r="BF64" s="72"/>
      <c r="BG64" s="72"/>
      <c r="BH64" s="72"/>
      <c r="BI64" s="72"/>
      <c r="BJ64" s="72"/>
      <c r="BK64" s="72"/>
      <c r="BL64" s="72"/>
    </row>
    <row r="65" spans="1:64" ht="12.75" customHeight="1" x14ac:dyDescent="0.2">
      <c r="A65" s="30">
        <v>2</v>
      </c>
      <c r="B65" s="30"/>
      <c r="C65" s="30"/>
      <c r="D65" s="30"/>
      <c r="E65" s="30"/>
      <c r="F65" s="30"/>
      <c r="G65" s="27" t="s">
        <v>331</v>
      </c>
      <c r="H65" s="28"/>
      <c r="I65" s="28"/>
      <c r="J65" s="28"/>
      <c r="K65" s="28"/>
      <c r="L65" s="28"/>
      <c r="M65" s="28"/>
      <c r="N65" s="28"/>
      <c r="O65" s="28"/>
      <c r="P65" s="28"/>
      <c r="Q65" s="28"/>
      <c r="R65" s="28"/>
      <c r="S65" s="28"/>
      <c r="T65" s="28"/>
      <c r="U65" s="28"/>
      <c r="V65" s="28"/>
      <c r="W65" s="28"/>
      <c r="X65" s="28"/>
      <c r="Y65" s="29"/>
      <c r="Z65" s="31" t="s">
        <v>303</v>
      </c>
      <c r="AA65" s="31"/>
      <c r="AB65" s="31"/>
      <c r="AC65" s="31"/>
      <c r="AD65" s="31"/>
      <c r="AE65" s="32"/>
      <c r="AF65" s="32"/>
      <c r="AG65" s="32"/>
      <c r="AH65" s="32"/>
      <c r="AI65" s="32"/>
      <c r="AJ65" s="32"/>
      <c r="AK65" s="32"/>
      <c r="AL65" s="32"/>
      <c r="AM65" s="32"/>
      <c r="AN65" s="27"/>
      <c r="AO65" s="33"/>
      <c r="AP65" s="33"/>
      <c r="AQ65" s="33"/>
      <c r="AR65" s="33"/>
      <c r="AS65" s="33"/>
      <c r="AT65" s="33"/>
      <c r="AU65" s="33"/>
      <c r="AV65" s="33"/>
      <c r="AW65" s="89">
        <v>3</v>
      </c>
      <c r="AX65" s="89"/>
      <c r="AY65" s="89"/>
      <c r="AZ65" s="89"/>
      <c r="BA65" s="89"/>
      <c r="BB65" s="89"/>
      <c r="BC65" s="89"/>
      <c r="BD65" s="89"/>
      <c r="BE65" s="89">
        <f t="shared" si="2"/>
        <v>3</v>
      </c>
      <c r="BF65" s="89"/>
      <c r="BG65" s="89"/>
      <c r="BH65" s="89"/>
      <c r="BI65" s="89"/>
      <c r="BJ65" s="89"/>
      <c r="BK65" s="89"/>
      <c r="BL65" s="89"/>
    </row>
    <row r="66" spans="1:64" ht="12.75" customHeight="1" x14ac:dyDescent="0.2">
      <c r="A66" s="30">
        <v>3</v>
      </c>
      <c r="B66" s="30"/>
      <c r="C66" s="30"/>
      <c r="D66" s="30"/>
      <c r="E66" s="30"/>
      <c r="F66" s="30"/>
      <c r="G66" s="27" t="s">
        <v>332</v>
      </c>
      <c r="H66" s="28"/>
      <c r="I66" s="28"/>
      <c r="J66" s="28"/>
      <c r="K66" s="28"/>
      <c r="L66" s="28"/>
      <c r="M66" s="28"/>
      <c r="N66" s="28"/>
      <c r="O66" s="28"/>
      <c r="P66" s="28"/>
      <c r="Q66" s="28"/>
      <c r="R66" s="28"/>
      <c r="S66" s="28"/>
      <c r="T66" s="28"/>
      <c r="U66" s="28"/>
      <c r="V66" s="28"/>
      <c r="W66" s="28"/>
      <c r="X66" s="28"/>
      <c r="Y66" s="29"/>
      <c r="Z66" s="31" t="s">
        <v>144</v>
      </c>
      <c r="AA66" s="31"/>
      <c r="AB66" s="31"/>
      <c r="AC66" s="31"/>
      <c r="AD66" s="31"/>
      <c r="AE66" s="32"/>
      <c r="AF66" s="32"/>
      <c r="AG66" s="32"/>
      <c r="AH66" s="32"/>
      <c r="AI66" s="32"/>
      <c r="AJ66" s="32"/>
      <c r="AK66" s="32"/>
      <c r="AL66" s="32"/>
      <c r="AM66" s="32"/>
      <c r="AN66" s="27"/>
      <c r="AO66" s="33"/>
      <c r="AP66" s="33"/>
      <c r="AQ66" s="33"/>
      <c r="AR66" s="33"/>
      <c r="AS66" s="33"/>
      <c r="AT66" s="33"/>
      <c r="AU66" s="33"/>
      <c r="AV66" s="33"/>
      <c r="AW66" s="33">
        <f>ROUND(AW64/AW65, 2)</f>
        <v>713500</v>
      </c>
      <c r="AX66" s="33"/>
      <c r="AY66" s="33"/>
      <c r="AZ66" s="33"/>
      <c r="BA66" s="33"/>
      <c r="BB66" s="33"/>
      <c r="BC66" s="33"/>
      <c r="BD66" s="33"/>
      <c r="BE66" s="33">
        <f t="shared" si="2"/>
        <v>713500</v>
      </c>
      <c r="BF66" s="33"/>
      <c r="BG66" s="33"/>
      <c r="BH66" s="33"/>
      <c r="BI66" s="33"/>
      <c r="BJ66" s="33"/>
      <c r="BK66" s="33"/>
      <c r="BL66" s="33"/>
    </row>
    <row r="67" spans="1:64" x14ac:dyDescent="0.2">
      <c r="A67" s="30">
        <v>4</v>
      </c>
      <c r="B67" s="30"/>
      <c r="C67" s="30"/>
      <c r="D67" s="30"/>
      <c r="E67" s="30"/>
      <c r="F67" s="30"/>
      <c r="G67" s="27" t="s">
        <v>329</v>
      </c>
      <c r="H67" s="28"/>
      <c r="I67" s="28"/>
      <c r="J67" s="28"/>
      <c r="K67" s="28"/>
      <c r="L67" s="28"/>
      <c r="M67" s="28"/>
      <c r="N67" s="28"/>
      <c r="O67" s="28"/>
      <c r="P67" s="28"/>
      <c r="Q67" s="28"/>
      <c r="R67" s="28"/>
      <c r="S67" s="28"/>
      <c r="T67" s="28"/>
      <c r="U67" s="28"/>
      <c r="V67" s="28"/>
      <c r="W67" s="28"/>
      <c r="X67" s="28"/>
      <c r="Y67" s="29"/>
      <c r="Z67" s="31" t="s">
        <v>262</v>
      </c>
      <c r="AA67" s="31"/>
      <c r="AB67" s="31"/>
      <c r="AC67" s="31"/>
      <c r="AD67" s="31"/>
      <c r="AE67" s="32" t="s">
        <v>158</v>
      </c>
      <c r="AF67" s="32"/>
      <c r="AG67" s="32"/>
      <c r="AH67" s="32"/>
      <c r="AI67" s="32"/>
      <c r="AJ67" s="32"/>
      <c r="AK67" s="32"/>
      <c r="AL67" s="32"/>
      <c r="AM67" s="32"/>
      <c r="AN67" s="27"/>
      <c r="AO67" s="33"/>
      <c r="AP67" s="33"/>
      <c r="AQ67" s="33"/>
      <c r="AR67" s="33"/>
      <c r="AS67" s="33"/>
      <c r="AT67" s="33"/>
      <c r="AU67" s="33"/>
      <c r="AV67" s="33"/>
      <c r="AW67" s="33">
        <v>0</v>
      </c>
      <c r="AX67" s="33"/>
      <c r="AY67" s="33"/>
      <c r="AZ67" s="33"/>
      <c r="BA67" s="33"/>
      <c r="BB67" s="33"/>
      <c r="BC67" s="33"/>
      <c r="BD67" s="33"/>
      <c r="BE67" s="33">
        <f t="shared" si="2"/>
        <v>0</v>
      </c>
      <c r="BF67" s="33"/>
      <c r="BG67" s="33"/>
      <c r="BH67" s="33"/>
      <c r="BI67" s="33"/>
      <c r="BJ67" s="33"/>
      <c r="BK67" s="33"/>
      <c r="BL67" s="33"/>
    </row>
    <row r="69" spans="1:64" ht="16.5" customHeight="1" x14ac:dyDescent="0.2">
      <c r="A69" s="79" t="s">
        <v>68</v>
      </c>
      <c r="B69" s="80"/>
      <c r="C69" s="80"/>
      <c r="D69" s="80"/>
      <c r="E69" s="80"/>
      <c r="F69" s="80"/>
      <c r="G69" s="80"/>
      <c r="H69" s="80"/>
      <c r="I69" s="80"/>
      <c r="J69" s="80"/>
      <c r="K69" s="80"/>
      <c r="L69" s="80"/>
      <c r="M69" s="80"/>
      <c r="N69" s="80"/>
      <c r="O69" s="80"/>
      <c r="P69" s="80"/>
      <c r="Q69" s="80"/>
      <c r="R69" s="80"/>
      <c r="S69" s="80"/>
      <c r="T69" s="80"/>
      <c r="U69" s="80"/>
      <c r="V69" s="80"/>
      <c r="W69" s="81"/>
      <c r="X69" s="81"/>
      <c r="Y69" s="81"/>
      <c r="Z69" s="81"/>
      <c r="AA69" s="81"/>
      <c r="AB69" s="81"/>
      <c r="AC69" s="81"/>
      <c r="AD69" s="81"/>
      <c r="AE69" s="81"/>
      <c r="AF69" s="81"/>
      <c r="AG69" s="81"/>
      <c r="AH69" s="81"/>
      <c r="AI69" s="81"/>
      <c r="AJ69" s="81"/>
      <c r="AK69" s="81"/>
      <c r="AL69" s="81"/>
      <c r="AM69" s="81"/>
      <c r="AN69" s="6"/>
      <c r="AO69" s="41" t="s">
        <v>70</v>
      </c>
      <c r="AP69" s="24"/>
      <c r="AQ69" s="24"/>
      <c r="AR69" s="24"/>
      <c r="AS69" s="24"/>
      <c r="AT69" s="24"/>
      <c r="AU69" s="24"/>
      <c r="AV69" s="24"/>
      <c r="AW69" s="24"/>
      <c r="AX69" s="24"/>
      <c r="AY69" s="24"/>
      <c r="AZ69" s="24"/>
      <c r="BA69" s="24"/>
      <c r="BB69" s="24"/>
      <c r="BC69" s="24"/>
      <c r="BD69" s="24"/>
      <c r="BE69" s="24"/>
      <c r="BF69" s="24"/>
      <c r="BG69" s="24"/>
    </row>
    <row r="70" spans="1:64" x14ac:dyDescent="0.2">
      <c r="W70" s="82" t="s">
        <v>12</v>
      </c>
      <c r="X70" s="82"/>
      <c r="Y70" s="82"/>
      <c r="Z70" s="82"/>
      <c r="AA70" s="82"/>
      <c r="AB70" s="82"/>
      <c r="AC70" s="82"/>
      <c r="AD70" s="82"/>
      <c r="AE70" s="82"/>
      <c r="AF70" s="82"/>
      <c r="AG70" s="82"/>
      <c r="AH70" s="82"/>
      <c r="AI70" s="82"/>
      <c r="AJ70" s="82"/>
      <c r="AK70" s="82"/>
      <c r="AL70" s="82"/>
      <c r="AM70" s="82"/>
      <c r="AO70" s="82" t="s">
        <v>13</v>
      </c>
      <c r="AP70" s="82"/>
      <c r="AQ70" s="82"/>
      <c r="AR70" s="82"/>
      <c r="AS70" s="82"/>
      <c r="AT70" s="82"/>
      <c r="AU70" s="82"/>
      <c r="AV70" s="82"/>
      <c r="AW70" s="82"/>
      <c r="AX70" s="82"/>
      <c r="AY70" s="82"/>
      <c r="AZ70" s="82"/>
      <c r="BA70" s="82"/>
      <c r="BB70" s="82"/>
      <c r="BC70" s="82"/>
      <c r="BD70" s="82"/>
      <c r="BE70" s="82"/>
      <c r="BF70" s="82"/>
      <c r="BG70" s="82"/>
    </row>
    <row r="71" spans="1:64" ht="15.75" customHeight="1" x14ac:dyDescent="0.2">
      <c r="A71" s="40" t="s">
        <v>9</v>
      </c>
      <c r="B71" s="40"/>
      <c r="C71" s="40"/>
      <c r="D71" s="40"/>
      <c r="E71" s="40"/>
      <c r="F71" s="40"/>
    </row>
    <row r="73" spans="1:64" ht="15.75" customHeight="1" x14ac:dyDescent="0.2">
      <c r="A73" s="79" t="s">
        <v>69</v>
      </c>
      <c r="B73" s="80"/>
      <c r="C73" s="80"/>
      <c r="D73" s="80"/>
      <c r="E73" s="80"/>
      <c r="F73" s="80"/>
      <c r="G73" s="80"/>
      <c r="H73" s="80"/>
      <c r="I73" s="80"/>
      <c r="J73" s="80"/>
      <c r="K73" s="80"/>
      <c r="L73" s="80"/>
      <c r="M73" s="80"/>
      <c r="N73" s="80"/>
      <c r="O73" s="80"/>
      <c r="P73" s="80"/>
      <c r="Q73" s="80"/>
      <c r="R73" s="80"/>
      <c r="S73" s="80"/>
      <c r="T73" s="80"/>
      <c r="U73" s="80"/>
      <c r="V73" s="80"/>
      <c r="W73" s="81"/>
      <c r="X73" s="81"/>
      <c r="Y73" s="81"/>
      <c r="Z73" s="81"/>
      <c r="AA73" s="81"/>
      <c r="AB73" s="81"/>
      <c r="AC73" s="81"/>
      <c r="AD73" s="81"/>
      <c r="AE73" s="81"/>
      <c r="AF73" s="81"/>
      <c r="AG73" s="81"/>
      <c r="AH73" s="81"/>
      <c r="AI73" s="81"/>
      <c r="AJ73" s="81"/>
      <c r="AK73" s="81"/>
      <c r="AL73" s="81"/>
      <c r="AM73" s="81"/>
      <c r="AN73" s="6"/>
      <c r="AO73" s="41" t="s">
        <v>71</v>
      </c>
      <c r="AP73" s="24"/>
      <c r="AQ73" s="24"/>
      <c r="AR73" s="24"/>
      <c r="AS73" s="24"/>
      <c r="AT73" s="24"/>
      <c r="AU73" s="24"/>
      <c r="AV73" s="24"/>
      <c r="AW73" s="24"/>
      <c r="AX73" s="24"/>
      <c r="AY73" s="24"/>
      <c r="AZ73" s="24"/>
      <c r="BA73" s="24"/>
      <c r="BB73" s="24"/>
      <c r="BC73" s="24"/>
      <c r="BD73" s="24"/>
      <c r="BE73" s="24"/>
      <c r="BF73" s="24"/>
      <c r="BG73" s="24"/>
    </row>
    <row r="74" spans="1:64" x14ac:dyDescent="0.2">
      <c r="W74" s="82" t="s">
        <v>12</v>
      </c>
      <c r="X74" s="82"/>
      <c r="Y74" s="82"/>
      <c r="Z74" s="82"/>
      <c r="AA74" s="82"/>
      <c r="AB74" s="82"/>
      <c r="AC74" s="82"/>
      <c r="AD74" s="82"/>
      <c r="AE74" s="82"/>
      <c r="AF74" s="82"/>
      <c r="AG74" s="82"/>
      <c r="AH74" s="82"/>
      <c r="AI74" s="82"/>
      <c r="AJ74" s="82"/>
      <c r="AK74" s="82"/>
      <c r="AL74" s="82"/>
      <c r="AM74" s="82"/>
      <c r="AO74" s="82" t="s">
        <v>13</v>
      </c>
      <c r="AP74" s="82"/>
      <c r="AQ74" s="82"/>
      <c r="AR74" s="82"/>
      <c r="AS74" s="82"/>
      <c r="AT74" s="82"/>
      <c r="AU74" s="82"/>
      <c r="AV74" s="82"/>
      <c r="AW74" s="82"/>
      <c r="AX74" s="82"/>
      <c r="AY74" s="82"/>
      <c r="AZ74" s="82"/>
      <c r="BA74" s="82"/>
      <c r="BB74" s="82"/>
      <c r="BC74" s="82"/>
      <c r="BD74" s="82"/>
      <c r="BE74" s="82"/>
      <c r="BF74" s="82"/>
      <c r="BG74" s="82"/>
    </row>
  </sheetData>
  <mergeCells count="181">
    <mergeCell ref="A67:F67"/>
    <mergeCell ref="G67:Y67"/>
    <mergeCell ref="Z67:AD67"/>
    <mergeCell ref="AE67:AN67"/>
    <mergeCell ref="AO67:AV67"/>
    <mergeCell ref="AW67:BD67"/>
    <mergeCell ref="BE67:BL67"/>
    <mergeCell ref="AE64:AN64"/>
    <mergeCell ref="AO64:AV64"/>
    <mergeCell ref="AW64:BD64"/>
    <mergeCell ref="BE64:BL64"/>
    <mergeCell ref="A65:F65"/>
    <mergeCell ref="G65:Y65"/>
    <mergeCell ref="Z65:AD65"/>
    <mergeCell ref="AE65:AN65"/>
    <mergeCell ref="AO65:AV65"/>
    <mergeCell ref="AW65:BD65"/>
    <mergeCell ref="BE65:BL65"/>
    <mergeCell ref="A56:X56"/>
    <mergeCell ref="Y56:AF56"/>
    <mergeCell ref="AG56:AN56"/>
    <mergeCell ref="AO56:AV56"/>
    <mergeCell ref="A57:X57"/>
    <mergeCell ref="Y57:AF57"/>
    <mergeCell ref="AG57:AN57"/>
    <mergeCell ref="AO57:AV57"/>
    <mergeCell ref="BA45:BH45"/>
    <mergeCell ref="A47:C47"/>
    <mergeCell ref="D47:AB47"/>
    <mergeCell ref="AC47:AJ47"/>
    <mergeCell ref="AK47:AR47"/>
    <mergeCell ref="AS47:AZ47"/>
    <mergeCell ref="BA47:BH47"/>
    <mergeCell ref="A45:C45"/>
    <mergeCell ref="D45:AB45"/>
    <mergeCell ref="AC45:AJ45"/>
    <mergeCell ref="AK45:AR45"/>
    <mergeCell ref="AS45:AZ45"/>
    <mergeCell ref="A54:X54"/>
    <mergeCell ref="Y54:AF54"/>
    <mergeCell ref="AG54:AN54"/>
    <mergeCell ref="AO54:AV54"/>
    <mergeCell ref="A73:V73"/>
    <mergeCell ref="W73:AM73"/>
    <mergeCell ref="AO73:BG73"/>
    <mergeCell ref="W74:AM74"/>
    <mergeCell ref="AO74:BG74"/>
    <mergeCell ref="A69:V69"/>
    <mergeCell ref="W69:AM69"/>
    <mergeCell ref="AO69:BG69"/>
    <mergeCell ref="W70:AM70"/>
    <mergeCell ref="AO70:BG70"/>
    <mergeCell ref="A71:F71"/>
    <mergeCell ref="A62:F62"/>
    <mergeCell ref="G62:Y62"/>
    <mergeCell ref="Z62:AD62"/>
    <mergeCell ref="AE62:AN62"/>
    <mergeCell ref="AO62:AV62"/>
    <mergeCell ref="AW62:BD62"/>
    <mergeCell ref="BE62:BL62"/>
    <mergeCell ref="BE63:BL63"/>
    <mergeCell ref="A66:F66"/>
    <mergeCell ref="G66:Y66"/>
    <mergeCell ref="Z66:AD66"/>
    <mergeCell ref="AE66:AN66"/>
    <mergeCell ref="AO66:AV66"/>
    <mergeCell ref="AW66:BD66"/>
    <mergeCell ref="BE66:BL66"/>
    <mergeCell ref="A63:F63"/>
    <mergeCell ref="G63:Y63"/>
    <mergeCell ref="Z63:AD63"/>
    <mergeCell ref="AE63:AN63"/>
    <mergeCell ref="AO63:AV63"/>
    <mergeCell ref="AW63:BD63"/>
    <mergeCell ref="A64:F64"/>
    <mergeCell ref="G64:Y64"/>
    <mergeCell ref="Z64:AD64"/>
    <mergeCell ref="A58:X58"/>
    <mergeCell ref="Y58:AF58"/>
    <mergeCell ref="AG58:AN58"/>
    <mergeCell ref="AO58:AV58"/>
    <mergeCell ref="A60:BL60"/>
    <mergeCell ref="A61:F61"/>
    <mergeCell ref="G61:Y61"/>
    <mergeCell ref="Z61:AD61"/>
    <mergeCell ref="AE61:AN61"/>
    <mergeCell ref="AO61:AV61"/>
    <mergeCell ref="AW61:BD61"/>
    <mergeCell ref="BE61:BL61"/>
    <mergeCell ref="A55:X55"/>
    <mergeCell ref="Y55:AF55"/>
    <mergeCell ref="AG55:AN55"/>
    <mergeCell ref="AO55:AV55"/>
    <mergeCell ref="A50:BL50"/>
    <mergeCell ref="A51:AV51"/>
    <mergeCell ref="A52:X53"/>
    <mergeCell ref="Y52:AF53"/>
    <mergeCell ref="AG52:AN53"/>
    <mergeCell ref="AO52:AV53"/>
    <mergeCell ref="A48:C48"/>
    <mergeCell ref="D48:AB48"/>
    <mergeCell ref="AC48:AJ48"/>
    <mergeCell ref="AK48:AR48"/>
    <mergeCell ref="AS48:AZ48"/>
    <mergeCell ref="BA48:BH48"/>
    <mergeCell ref="A44:C44"/>
    <mergeCell ref="D44:AB44"/>
    <mergeCell ref="AC44:AJ44"/>
    <mergeCell ref="AK44:AR44"/>
    <mergeCell ref="AS44:AZ44"/>
    <mergeCell ref="BA44:BH44"/>
    <mergeCell ref="A46:C46"/>
    <mergeCell ref="D46:AB46"/>
    <mergeCell ref="AC46:AJ46"/>
    <mergeCell ref="AK46:AR46"/>
    <mergeCell ref="AS46:AZ46"/>
    <mergeCell ref="BA46:BH46"/>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33:BL33"/>
    <mergeCell ref="A34:F34"/>
    <mergeCell ref="G34:BL34"/>
    <mergeCell ref="A35:F35"/>
    <mergeCell ref="G35:BL35"/>
    <mergeCell ref="A36:F36"/>
    <mergeCell ref="G36:BL36"/>
    <mergeCell ref="A26:H26"/>
    <mergeCell ref="I26:S26"/>
    <mergeCell ref="T26:W26"/>
    <mergeCell ref="A28:BL28"/>
    <mergeCell ref="A29:BL29"/>
    <mergeCell ref="A31:K31"/>
    <mergeCell ref="L31:BL31"/>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D17:J17"/>
    <mergeCell ref="L17:BL17"/>
    <mergeCell ref="A19:B19"/>
    <mergeCell ref="D19:J19"/>
    <mergeCell ref="L19:BL19"/>
    <mergeCell ref="AO7:BF7"/>
    <mergeCell ref="AO8:BF8"/>
    <mergeCell ref="AO9:BF9"/>
    <mergeCell ref="AO10:BF10"/>
    <mergeCell ref="A13:BL13"/>
    <mergeCell ref="A14:BL14"/>
    <mergeCell ref="AO1:BL1"/>
    <mergeCell ref="AO2:BL2"/>
    <mergeCell ref="AO3:BL3"/>
    <mergeCell ref="AO4:BL4"/>
    <mergeCell ref="AO5:BL5"/>
    <mergeCell ref="AO6:BF6"/>
    <mergeCell ref="A16:B16"/>
    <mergeCell ref="D16:J16"/>
    <mergeCell ref="L16:BL16"/>
  </mergeCells>
  <conditionalFormatting sqref="D45:I45">
    <cfRule type="cellIs" dxfId="87" priority="6" stopIfTrue="1" operator="equal">
      <formula>$D43</formula>
    </cfRule>
  </conditionalFormatting>
  <conditionalFormatting sqref="D48:I48">
    <cfRule type="cellIs" dxfId="86" priority="17" stopIfTrue="1" operator="equal">
      <formula>$D44</formula>
    </cfRule>
  </conditionalFormatting>
  <conditionalFormatting sqref="G64:L65">
    <cfRule type="cellIs" dxfId="85" priority="3" stopIfTrue="1" operator="equal">
      <formula>$G25</formula>
    </cfRule>
  </conditionalFormatting>
  <conditionalFormatting sqref="G66:L66">
    <cfRule type="cellIs" dxfId="84" priority="2" stopIfTrue="1" operator="equal">
      <formula>$G60</formula>
    </cfRule>
  </conditionalFormatting>
  <conditionalFormatting sqref="G67:L67">
    <cfRule type="cellIs" dxfId="83" priority="1" stopIfTrue="1" operator="equal">
      <formula>$G61</formula>
    </cfRule>
  </conditionalFormatting>
  <conditionalFormatting sqref="D46:I47">
    <cfRule type="cellIs" dxfId="82" priority="59" stopIfTrue="1" operator="equal">
      <formula>$D43</formula>
    </cfRule>
  </conditionalFormatting>
  <pageMargins left="0.32" right="0.33" top="0.39370078740157499" bottom="0.39370078740157499" header="0" footer="0"/>
  <pageSetup paperSize="9" scale="77" fitToHeight="9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1"/>
  <sheetViews>
    <sheetView zoomScaleNormal="100" zoomScaleSheetLayoutView="100" workbookViewId="0">
      <selection activeCell="A64" sqref="A64:XFD64"/>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21" t="s">
        <v>54</v>
      </c>
      <c r="AP1" s="21"/>
      <c r="AQ1" s="21"/>
      <c r="AR1" s="21"/>
      <c r="AS1" s="21"/>
      <c r="AT1" s="21"/>
      <c r="AU1" s="21"/>
      <c r="AV1" s="21"/>
      <c r="AW1" s="21"/>
      <c r="AX1" s="21"/>
      <c r="AY1" s="21"/>
      <c r="AZ1" s="21"/>
      <c r="BA1" s="21"/>
      <c r="BB1" s="21"/>
      <c r="BC1" s="21"/>
      <c r="BD1" s="21"/>
      <c r="BE1" s="21"/>
      <c r="BF1" s="21"/>
      <c r="BG1" s="21"/>
      <c r="BH1" s="21"/>
      <c r="BI1" s="21"/>
      <c r="BJ1" s="21"/>
      <c r="BK1" s="21"/>
      <c r="BL1" s="21"/>
    </row>
    <row r="2" spans="1:65" ht="15.95" customHeight="1" x14ac:dyDescent="0.2">
      <c r="AO2" s="22" t="s">
        <v>0</v>
      </c>
      <c r="AP2" s="22"/>
      <c r="AQ2" s="22"/>
      <c r="AR2" s="22"/>
      <c r="AS2" s="22"/>
      <c r="AT2" s="22"/>
      <c r="AU2" s="22"/>
      <c r="AV2" s="22"/>
      <c r="AW2" s="22"/>
      <c r="AX2" s="22"/>
      <c r="AY2" s="22"/>
      <c r="AZ2" s="22"/>
      <c r="BA2" s="22"/>
      <c r="BB2" s="22"/>
      <c r="BC2" s="22"/>
      <c r="BD2" s="22"/>
      <c r="BE2" s="22"/>
      <c r="BF2" s="22"/>
      <c r="BG2" s="22"/>
      <c r="BH2" s="22"/>
      <c r="BI2" s="22"/>
      <c r="BJ2" s="22"/>
      <c r="BK2" s="22"/>
      <c r="BL2" s="22"/>
    </row>
    <row r="3" spans="1:65" ht="15" customHeight="1" x14ac:dyDescent="0.2">
      <c r="AO3" s="22" t="s">
        <v>1</v>
      </c>
      <c r="AP3" s="22"/>
      <c r="AQ3" s="22"/>
      <c r="AR3" s="22"/>
      <c r="AS3" s="22"/>
      <c r="AT3" s="22"/>
      <c r="AU3" s="22"/>
      <c r="AV3" s="22"/>
      <c r="AW3" s="22"/>
      <c r="AX3" s="22"/>
      <c r="AY3" s="22"/>
      <c r="AZ3" s="22"/>
      <c r="BA3" s="22"/>
      <c r="BB3" s="22"/>
      <c r="BC3" s="22"/>
      <c r="BD3" s="22"/>
      <c r="BE3" s="22"/>
      <c r="BF3" s="22"/>
      <c r="BG3" s="22"/>
      <c r="BH3" s="22"/>
      <c r="BI3" s="22"/>
      <c r="BJ3" s="22"/>
      <c r="BK3" s="22"/>
      <c r="BL3" s="22"/>
    </row>
    <row r="4" spans="1:65" ht="21.75" customHeight="1" x14ac:dyDescent="0.2">
      <c r="AO4" s="23" t="str">
        <f>КПК0117330!AO4</f>
        <v>Сватівська міська рада Луганської області</v>
      </c>
      <c r="AP4" s="24"/>
      <c r="AQ4" s="24"/>
      <c r="AR4" s="24"/>
      <c r="AS4" s="24"/>
      <c r="AT4" s="24"/>
      <c r="AU4" s="24"/>
      <c r="AV4" s="24"/>
      <c r="AW4" s="24"/>
      <c r="AX4" s="24"/>
      <c r="AY4" s="24"/>
      <c r="AZ4" s="24"/>
      <c r="BA4" s="24"/>
      <c r="BB4" s="24"/>
      <c r="BC4" s="24"/>
      <c r="BD4" s="24"/>
      <c r="BE4" s="24"/>
      <c r="BF4" s="24"/>
      <c r="BG4" s="24"/>
      <c r="BH4" s="24"/>
      <c r="BI4" s="24"/>
      <c r="BJ4" s="24"/>
      <c r="BK4" s="24"/>
      <c r="BL4" s="24"/>
    </row>
    <row r="5" spans="1:65" x14ac:dyDescent="0.2">
      <c r="AO5" s="25" t="s">
        <v>28</v>
      </c>
      <c r="AP5" s="25"/>
      <c r="AQ5" s="25"/>
      <c r="AR5" s="25"/>
      <c r="AS5" s="25"/>
      <c r="AT5" s="25"/>
      <c r="AU5" s="25"/>
      <c r="AV5" s="25"/>
      <c r="AW5" s="25"/>
      <c r="AX5" s="25"/>
      <c r="AY5" s="25"/>
      <c r="AZ5" s="25"/>
      <c r="BA5" s="25"/>
      <c r="BB5" s="25"/>
      <c r="BC5" s="25"/>
      <c r="BD5" s="25"/>
      <c r="BE5" s="25"/>
      <c r="BF5" s="25"/>
      <c r="BG5" s="25"/>
      <c r="BH5" s="25"/>
      <c r="BI5" s="25"/>
      <c r="BJ5" s="25"/>
      <c r="BK5" s="25"/>
      <c r="BL5" s="25"/>
    </row>
    <row r="6" spans="1:65" ht="4.5" customHeight="1" x14ac:dyDescent="0.2">
      <c r="AO6" s="26"/>
      <c r="AP6" s="26"/>
      <c r="AQ6" s="26"/>
      <c r="AR6" s="26"/>
      <c r="AS6" s="26"/>
      <c r="AT6" s="26"/>
      <c r="AU6" s="26"/>
      <c r="AV6" s="26"/>
      <c r="AW6" s="26"/>
      <c r="AX6" s="26"/>
      <c r="AY6" s="26"/>
      <c r="AZ6" s="26"/>
      <c r="BA6" s="26"/>
      <c r="BB6" s="26"/>
      <c r="BC6" s="26"/>
      <c r="BD6" s="26"/>
      <c r="BE6" s="26"/>
      <c r="BF6" s="26"/>
    </row>
    <row r="7" spans="1:65" ht="17.25" customHeight="1" x14ac:dyDescent="0.2">
      <c r="AO7" s="22" t="str">
        <f>КПК0117330!AO7</f>
        <v>Розпорядження міського голови</v>
      </c>
      <c r="AP7" s="22"/>
      <c r="AQ7" s="22"/>
      <c r="AR7" s="22"/>
      <c r="AS7" s="22"/>
      <c r="AT7" s="22"/>
      <c r="AU7" s="22"/>
      <c r="AV7" s="22"/>
      <c r="AW7" s="22"/>
      <c r="AX7" s="22"/>
      <c r="AY7" s="22"/>
      <c r="AZ7" s="22"/>
      <c r="BA7" s="22"/>
      <c r="BB7" s="22"/>
      <c r="BC7" s="22"/>
      <c r="BD7" s="22"/>
      <c r="BE7" s="22"/>
      <c r="BF7" s="22"/>
      <c r="BM7" s="2"/>
    </row>
    <row r="8" spans="1:65" ht="21.95" customHeight="1" x14ac:dyDescent="0.2">
      <c r="AO8" s="41" t="s">
        <v>67</v>
      </c>
      <c r="AP8" s="24"/>
      <c r="AQ8" s="24"/>
      <c r="AR8" s="24"/>
      <c r="AS8" s="24"/>
      <c r="AT8" s="24"/>
      <c r="AU8" s="24"/>
      <c r="AV8" s="24"/>
      <c r="AW8" s="24"/>
      <c r="AX8" s="24"/>
      <c r="AY8" s="24"/>
      <c r="AZ8" s="24"/>
      <c r="BA8" s="24"/>
      <c r="BB8" s="24"/>
      <c r="BC8" s="24"/>
      <c r="BD8" s="24"/>
      <c r="BE8" s="24"/>
      <c r="BF8" s="24"/>
    </row>
    <row r="9" spans="1:65" ht="15.95" customHeight="1" x14ac:dyDescent="0.2">
      <c r="AO9" s="26" t="s">
        <v>2</v>
      </c>
      <c r="AP9" s="26"/>
      <c r="AQ9" s="26"/>
      <c r="AR9" s="26"/>
      <c r="AS9" s="26"/>
      <c r="AT9" s="26"/>
      <c r="AU9" s="26"/>
      <c r="AV9" s="26"/>
      <c r="AW9" s="26"/>
      <c r="AX9" s="26"/>
      <c r="AY9" s="26"/>
      <c r="AZ9" s="26"/>
      <c r="BA9" s="26"/>
      <c r="BB9" s="26"/>
      <c r="BC9" s="26"/>
      <c r="BD9" s="26"/>
      <c r="BE9" s="26"/>
      <c r="BF9" s="26"/>
    </row>
    <row r="10" spans="1:65" ht="15.95" customHeight="1" x14ac:dyDescent="0.2">
      <c r="AO10" s="42" t="str">
        <f>КПК0117330!AO10</f>
        <v>від 25 січня 2019 року  № 20</v>
      </c>
      <c r="AP10" s="42"/>
      <c r="AQ10" s="42"/>
      <c r="AR10" s="42"/>
      <c r="AS10" s="42"/>
      <c r="AT10" s="42"/>
      <c r="AU10" s="42"/>
      <c r="AV10" s="42"/>
      <c r="AW10" s="42"/>
      <c r="AX10" s="42"/>
      <c r="AY10" s="42"/>
      <c r="AZ10" s="42"/>
      <c r="BA10" s="42"/>
      <c r="BB10" s="42"/>
      <c r="BC10" s="42"/>
      <c r="BD10" s="42"/>
      <c r="BE10" s="42"/>
      <c r="BF10" s="42"/>
    </row>
    <row r="13" spans="1:65" ht="15.75" customHeight="1" x14ac:dyDescent="0.2">
      <c r="A13" s="43" t="s">
        <v>29</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row>
    <row r="14" spans="1:65" ht="15.75" customHeight="1" x14ac:dyDescent="0.2">
      <c r="A14" s="43" t="s">
        <v>73</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35">
        <v>1</v>
      </c>
      <c r="B16" s="35"/>
      <c r="C16" s="16"/>
      <c r="D16" s="36" t="s">
        <v>66</v>
      </c>
      <c r="E16" s="37"/>
      <c r="F16" s="37"/>
      <c r="G16" s="37"/>
      <c r="H16" s="37"/>
      <c r="I16" s="37"/>
      <c r="J16" s="37"/>
      <c r="K16" s="16"/>
      <c r="L16" s="38" t="str">
        <f>КПК0117330!L16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row>
    <row r="17" spans="1:64" ht="15.95" customHeight="1" x14ac:dyDescent="0.2">
      <c r="A17" s="9"/>
      <c r="B17" s="9"/>
      <c r="C17" s="9"/>
      <c r="D17" s="39" t="s">
        <v>30</v>
      </c>
      <c r="E17" s="39"/>
      <c r="F17" s="39"/>
      <c r="G17" s="39"/>
      <c r="H17" s="39"/>
      <c r="I17" s="39"/>
      <c r="J17" s="39"/>
      <c r="K17" s="9"/>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35" t="s">
        <v>10</v>
      </c>
      <c r="B19" s="35"/>
      <c r="C19" s="16"/>
      <c r="D19" s="36" t="s">
        <v>76</v>
      </c>
      <c r="E19" s="37"/>
      <c r="F19" s="37"/>
      <c r="G19" s="37"/>
      <c r="H19" s="37"/>
      <c r="I19" s="37"/>
      <c r="J19" s="37"/>
      <c r="K19" s="16"/>
      <c r="L19" s="38"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row>
    <row r="20" spans="1:64" ht="15.95" customHeight="1" x14ac:dyDescent="0.2">
      <c r="A20" s="9"/>
      <c r="B20" s="9"/>
      <c r="C20" s="9"/>
      <c r="D20" s="39" t="s">
        <v>30</v>
      </c>
      <c r="E20" s="39"/>
      <c r="F20" s="39"/>
      <c r="G20" s="39"/>
      <c r="H20" s="39"/>
      <c r="I20" s="39"/>
      <c r="J20" s="39"/>
      <c r="K20" s="9"/>
      <c r="L20" s="40" t="s">
        <v>4</v>
      </c>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27.95" customHeight="1" x14ac:dyDescent="0.2">
      <c r="A22" s="35">
        <v>3</v>
      </c>
      <c r="B22" s="35"/>
      <c r="C22" s="16"/>
      <c r="D22" s="36" t="s">
        <v>108</v>
      </c>
      <c r="E22" s="37"/>
      <c r="F22" s="37"/>
      <c r="G22" s="37"/>
      <c r="H22" s="37"/>
      <c r="I22" s="37"/>
      <c r="J22" s="37"/>
      <c r="K22" s="16"/>
      <c r="L22" s="36" t="s">
        <v>110</v>
      </c>
      <c r="M22" s="37"/>
      <c r="N22" s="37"/>
      <c r="O22" s="37"/>
      <c r="P22" s="37"/>
      <c r="Q22" s="37"/>
      <c r="R22" s="37"/>
      <c r="S22" s="37"/>
      <c r="T22" s="37"/>
      <c r="U22" s="37"/>
      <c r="V22" s="37"/>
      <c r="W22" s="37"/>
      <c r="X22" s="37"/>
      <c r="Y22" s="37"/>
      <c r="Z22" s="37"/>
      <c r="AA22" s="37"/>
      <c r="AB22" s="37"/>
      <c r="AC22" s="38" t="s">
        <v>109</v>
      </c>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row>
    <row r="23" spans="1:64" ht="20.100000000000001" customHeight="1" x14ac:dyDescent="0.2">
      <c r="A23" s="9"/>
      <c r="B23" s="9"/>
      <c r="C23" s="9"/>
      <c r="D23" s="44" t="s">
        <v>30</v>
      </c>
      <c r="E23" s="44"/>
      <c r="F23" s="44"/>
      <c r="G23" s="44"/>
      <c r="H23" s="44"/>
      <c r="I23" s="44"/>
      <c r="J23" s="44"/>
      <c r="K23" s="9"/>
      <c r="L23" s="40" t="s">
        <v>31</v>
      </c>
      <c r="M23" s="40"/>
      <c r="N23" s="40"/>
      <c r="O23" s="40"/>
      <c r="P23" s="40"/>
      <c r="Q23" s="40"/>
      <c r="R23" s="40"/>
      <c r="S23" s="40"/>
      <c r="T23" s="40"/>
      <c r="U23" s="40"/>
      <c r="V23" s="40"/>
      <c r="W23" s="40"/>
      <c r="X23" s="40"/>
      <c r="Y23" s="40"/>
      <c r="Z23" s="40"/>
      <c r="AA23" s="40"/>
      <c r="AB23" s="40"/>
      <c r="AC23" s="40" t="s">
        <v>5</v>
      </c>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45" t="s">
        <v>6</v>
      </c>
      <c r="B25" s="45"/>
      <c r="C25" s="45"/>
      <c r="D25" s="45"/>
      <c r="E25" s="45"/>
      <c r="F25" s="45"/>
      <c r="G25" s="45"/>
      <c r="H25" s="45"/>
      <c r="I25" s="45"/>
      <c r="J25" s="45"/>
      <c r="K25" s="45"/>
      <c r="L25" s="45"/>
      <c r="M25" s="45"/>
      <c r="N25" s="45"/>
      <c r="O25" s="45"/>
      <c r="P25" s="45"/>
      <c r="Q25" s="45"/>
      <c r="R25" s="45"/>
      <c r="S25" s="45"/>
      <c r="T25" s="45"/>
      <c r="U25" s="46">
        <v>300000</v>
      </c>
      <c r="V25" s="46"/>
      <c r="W25" s="46"/>
      <c r="X25" s="46"/>
      <c r="Y25" s="46"/>
      <c r="Z25" s="46"/>
      <c r="AA25" s="46"/>
      <c r="AB25" s="46"/>
      <c r="AC25" s="46"/>
      <c r="AD25" s="46"/>
      <c r="AE25" s="47" t="s">
        <v>34</v>
      </c>
      <c r="AF25" s="47"/>
      <c r="AG25" s="47"/>
      <c r="AH25" s="47"/>
      <c r="AI25" s="47"/>
      <c r="AJ25" s="47"/>
      <c r="AK25" s="47"/>
      <c r="AL25" s="47"/>
      <c r="AM25" s="47"/>
      <c r="AN25" s="47"/>
      <c r="AO25" s="47"/>
      <c r="AP25" s="47"/>
      <c r="AQ25" s="47"/>
      <c r="AR25" s="47"/>
      <c r="AS25" s="46">
        <v>0</v>
      </c>
      <c r="AT25" s="46"/>
      <c r="AU25" s="46"/>
      <c r="AV25" s="46"/>
      <c r="AW25" s="46"/>
      <c r="AX25" s="46"/>
      <c r="AY25" s="46"/>
      <c r="AZ25" s="46"/>
      <c r="BA25" s="46"/>
      <c r="BB25" s="46"/>
      <c r="BC25" s="4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46">
        <v>300000</v>
      </c>
      <c r="J26" s="46"/>
      <c r="K26" s="46"/>
      <c r="L26" s="46"/>
      <c r="M26" s="46"/>
      <c r="N26" s="46"/>
      <c r="O26" s="46"/>
      <c r="P26" s="46"/>
      <c r="Q26" s="46"/>
      <c r="R26" s="46"/>
      <c r="S26" s="4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22" t="s">
        <v>35</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row>
    <row r="29" spans="1:64" ht="34.5" customHeight="1" x14ac:dyDescent="0.2">
      <c r="A29" s="90" t="str">
        <f>КПК0117330!A29</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48" t="s">
        <v>37</v>
      </c>
      <c r="B31" s="48"/>
      <c r="C31" s="48"/>
      <c r="D31" s="48"/>
      <c r="E31" s="48"/>
      <c r="F31" s="48"/>
      <c r="G31" s="48"/>
      <c r="H31" s="48"/>
      <c r="I31" s="48"/>
      <c r="J31" s="48"/>
      <c r="K31" s="48"/>
      <c r="L31" s="58" t="s">
        <v>171</v>
      </c>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27.75" customHeight="1" x14ac:dyDescent="0.2">
      <c r="A34" s="49" t="s">
        <v>46</v>
      </c>
      <c r="B34" s="49"/>
      <c r="C34" s="49"/>
      <c r="D34" s="49"/>
      <c r="E34" s="49"/>
      <c r="F34" s="49"/>
      <c r="G34" s="50" t="s">
        <v>39</v>
      </c>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2"/>
    </row>
    <row r="35" spans="1:79" ht="15.75" x14ac:dyDescent="0.2">
      <c r="A35" s="53">
        <v>1</v>
      </c>
      <c r="B35" s="53"/>
      <c r="C35" s="53"/>
      <c r="D35" s="53"/>
      <c r="E35" s="53"/>
      <c r="F35" s="53"/>
      <c r="G35" s="50">
        <v>2</v>
      </c>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2"/>
    </row>
    <row r="36" spans="1:79" ht="10.5" hidden="1" customHeight="1" x14ac:dyDescent="0.2">
      <c r="A36" s="30" t="s">
        <v>14</v>
      </c>
      <c r="B36" s="30"/>
      <c r="C36" s="30"/>
      <c r="D36" s="30"/>
      <c r="E36" s="30"/>
      <c r="F36" s="30"/>
      <c r="G36" s="54" t="s">
        <v>15</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19</v>
      </c>
    </row>
    <row r="37" spans="1:79" x14ac:dyDescent="0.2">
      <c r="A37" s="30">
        <v>1</v>
      </c>
      <c r="B37" s="30"/>
      <c r="C37" s="30"/>
      <c r="D37" s="30"/>
      <c r="E37" s="30"/>
      <c r="F37" s="30"/>
      <c r="G37" s="27" t="s">
        <v>172</v>
      </c>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9"/>
      <c r="CA37" s="1" t="s">
        <v>20</v>
      </c>
    </row>
    <row r="38" spans="1:79" x14ac:dyDescent="0.2">
      <c r="A38" s="3"/>
      <c r="B38" s="3"/>
      <c r="C38" s="3"/>
      <c r="D38" s="3"/>
      <c r="E38" s="3"/>
      <c r="F38" s="3"/>
      <c r="G38" s="3"/>
      <c r="H38" s="3"/>
      <c r="I38" s="3"/>
      <c r="J38" s="3"/>
      <c r="K38" s="3"/>
      <c r="L38" s="3"/>
      <c r="M38" s="3"/>
      <c r="N38" s="3"/>
      <c r="O38" s="3"/>
      <c r="P38" s="3"/>
      <c r="Q38" s="3"/>
      <c r="R38" s="3"/>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79" ht="15.75" customHeight="1" x14ac:dyDescent="0.2">
      <c r="A39" s="22" t="s">
        <v>40</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row r="40" spans="1:79" ht="15" customHeight="1" x14ac:dyDescent="0.2">
      <c r="A40" s="62" t="s">
        <v>72</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7"/>
      <c r="BJ40" s="7"/>
      <c r="BK40" s="7"/>
      <c r="BL40" s="7"/>
    </row>
    <row r="41" spans="1:79" ht="15.95" customHeight="1" x14ac:dyDescent="0.2">
      <c r="A41" s="53" t="s">
        <v>46</v>
      </c>
      <c r="B41" s="53"/>
      <c r="C41" s="53"/>
      <c r="D41" s="63" t="s">
        <v>43</v>
      </c>
      <c r="E41" s="44"/>
      <c r="F41" s="44"/>
      <c r="G41" s="44"/>
      <c r="H41" s="44"/>
      <c r="I41" s="44"/>
      <c r="J41" s="44"/>
      <c r="K41" s="44"/>
      <c r="L41" s="44"/>
      <c r="M41" s="44"/>
      <c r="N41" s="44"/>
      <c r="O41" s="44"/>
      <c r="P41" s="44"/>
      <c r="Q41" s="44"/>
      <c r="R41" s="44"/>
      <c r="S41" s="44"/>
      <c r="T41" s="44"/>
      <c r="U41" s="44"/>
      <c r="V41" s="44"/>
      <c r="W41" s="44"/>
      <c r="X41" s="44"/>
      <c r="Y41" s="44"/>
      <c r="Z41" s="44"/>
      <c r="AA41" s="44"/>
      <c r="AB41" s="64"/>
      <c r="AC41" s="53" t="s">
        <v>47</v>
      </c>
      <c r="AD41" s="53"/>
      <c r="AE41" s="53"/>
      <c r="AF41" s="53"/>
      <c r="AG41" s="53"/>
      <c r="AH41" s="53"/>
      <c r="AI41" s="53"/>
      <c r="AJ41" s="53"/>
      <c r="AK41" s="53" t="s">
        <v>48</v>
      </c>
      <c r="AL41" s="53"/>
      <c r="AM41" s="53"/>
      <c r="AN41" s="53"/>
      <c r="AO41" s="53"/>
      <c r="AP41" s="53"/>
      <c r="AQ41" s="53"/>
      <c r="AR41" s="53"/>
      <c r="AS41" s="53" t="s">
        <v>44</v>
      </c>
      <c r="AT41" s="53"/>
      <c r="AU41" s="53"/>
      <c r="AV41" s="53"/>
      <c r="AW41" s="53"/>
      <c r="AX41" s="53"/>
      <c r="AY41" s="53"/>
      <c r="AZ41" s="53"/>
      <c r="BA41" s="53" t="s">
        <v>45</v>
      </c>
      <c r="BB41" s="53"/>
      <c r="BC41" s="53"/>
      <c r="BD41" s="53"/>
      <c r="BE41" s="53"/>
      <c r="BF41" s="53"/>
      <c r="BG41" s="53"/>
      <c r="BH41" s="53"/>
    </row>
    <row r="42" spans="1:79" ht="29.1" customHeight="1" x14ac:dyDescent="0.2">
      <c r="A42" s="53"/>
      <c r="B42" s="53"/>
      <c r="C42" s="53"/>
      <c r="D42" s="65"/>
      <c r="E42" s="66"/>
      <c r="F42" s="66"/>
      <c r="G42" s="66"/>
      <c r="H42" s="66"/>
      <c r="I42" s="66"/>
      <c r="J42" s="66"/>
      <c r="K42" s="66"/>
      <c r="L42" s="66"/>
      <c r="M42" s="66"/>
      <c r="N42" s="66"/>
      <c r="O42" s="66"/>
      <c r="P42" s="66"/>
      <c r="Q42" s="66"/>
      <c r="R42" s="66"/>
      <c r="S42" s="66"/>
      <c r="T42" s="66"/>
      <c r="U42" s="66"/>
      <c r="V42" s="66"/>
      <c r="W42" s="66"/>
      <c r="X42" s="66"/>
      <c r="Y42" s="66"/>
      <c r="Z42" s="66"/>
      <c r="AA42" s="66"/>
      <c r="AB42" s="67"/>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row>
    <row r="43" spans="1:79" ht="15.75" x14ac:dyDescent="0.2">
      <c r="A43" s="53">
        <v>1</v>
      </c>
      <c r="B43" s="53"/>
      <c r="C43" s="53"/>
      <c r="D43" s="59">
        <v>2</v>
      </c>
      <c r="E43" s="60"/>
      <c r="F43" s="60"/>
      <c r="G43" s="60"/>
      <c r="H43" s="60"/>
      <c r="I43" s="60"/>
      <c r="J43" s="60"/>
      <c r="K43" s="60"/>
      <c r="L43" s="60"/>
      <c r="M43" s="60"/>
      <c r="N43" s="60"/>
      <c r="O43" s="60"/>
      <c r="P43" s="60"/>
      <c r="Q43" s="60"/>
      <c r="R43" s="60"/>
      <c r="S43" s="60"/>
      <c r="T43" s="60"/>
      <c r="U43" s="60"/>
      <c r="V43" s="60"/>
      <c r="W43" s="60"/>
      <c r="X43" s="60"/>
      <c r="Y43" s="60"/>
      <c r="Z43" s="60"/>
      <c r="AA43" s="60"/>
      <c r="AB43" s="61"/>
      <c r="AC43" s="53">
        <v>3</v>
      </c>
      <c r="AD43" s="53"/>
      <c r="AE43" s="53"/>
      <c r="AF43" s="53"/>
      <c r="AG43" s="53"/>
      <c r="AH43" s="53"/>
      <c r="AI43" s="53"/>
      <c r="AJ43" s="53"/>
      <c r="AK43" s="53">
        <v>4</v>
      </c>
      <c r="AL43" s="53"/>
      <c r="AM43" s="53"/>
      <c r="AN43" s="53"/>
      <c r="AO43" s="53"/>
      <c r="AP43" s="53"/>
      <c r="AQ43" s="53"/>
      <c r="AR43" s="53"/>
      <c r="AS43" s="53">
        <v>5</v>
      </c>
      <c r="AT43" s="53"/>
      <c r="AU43" s="53"/>
      <c r="AV43" s="53"/>
      <c r="AW43" s="53"/>
      <c r="AX43" s="53"/>
      <c r="AY43" s="53"/>
      <c r="AZ43" s="53"/>
      <c r="BA43" s="53">
        <v>6</v>
      </c>
      <c r="BB43" s="53"/>
      <c r="BC43" s="53"/>
      <c r="BD43" s="53"/>
      <c r="BE43" s="53"/>
      <c r="BF43" s="53"/>
      <c r="BG43" s="53"/>
      <c r="BH43" s="53"/>
    </row>
    <row r="44" spans="1:79" s="5" customFormat="1" hidden="1" x14ac:dyDescent="0.2">
      <c r="A44" s="30" t="s">
        <v>14</v>
      </c>
      <c r="B44" s="30"/>
      <c r="C44" s="30"/>
      <c r="D44" s="73" t="s">
        <v>15</v>
      </c>
      <c r="E44" s="74"/>
      <c r="F44" s="74"/>
      <c r="G44" s="74"/>
      <c r="H44" s="74"/>
      <c r="I44" s="74"/>
      <c r="J44" s="74"/>
      <c r="K44" s="74"/>
      <c r="L44" s="74"/>
      <c r="M44" s="74"/>
      <c r="N44" s="74"/>
      <c r="O44" s="74"/>
      <c r="P44" s="74"/>
      <c r="Q44" s="74"/>
      <c r="R44" s="74"/>
      <c r="S44" s="74"/>
      <c r="T44" s="74"/>
      <c r="U44" s="74"/>
      <c r="V44" s="74"/>
      <c r="W44" s="74"/>
      <c r="X44" s="74"/>
      <c r="Y44" s="74"/>
      <c r="Z44" s="74"/>
      <c r="AA44" s="74"/>
      <c r="AB44" s="75"/>
      <c r="AC44" s="76" t="s">
        <v>16</v>
      </c>
      <c r="AD44" s="76"/>
      <c r="AE44" s="76"/>
      <c r="AF44" s="76"/>
      <c r="AG44" s="76"/>
      <c r="AH44" s="76"/>
      <c r="AI44" s="76"/>
      <c r="AJ44" s="76"/>
      <c r="AK44" s="76" t="s">
        <v>17</v>
      </c>
      <c r="AL44" s="76"/>
      <c r="AM44" s="76"/>
      <c r="AN44" s="76"/>
      <c r="AO44" s="76"/>
      <c r="AP44" s="76"/>
      <c r="AQ44" s="76"/>
      <c r="AR44" s="76"/>
      <c r="AS44" s="31" t="s">
        <v>41</v>
      </c>
      <c r="AT44" s="76"/>
      <c r="AU44" s="76"/>
      <c r="AV44" s="76"/>
      <c r="AW44" s="76"/>
      <c r="AX44" s="76"/>
      <c r="AY44" s="76"/>
      <c r="AZ44" s="76"/>
      <c r="BA44" s="31" t="s">
        <v>42</v>
      </c>
      <c r="BB44" s="76"/>
      <c r="BC44" s="76"/>
      <c r="BD44" s="76"/>
      <c r="BE44" s="76"/>
      <c r="BF44" s="76"/>
      <c r="BG44" s="76"/>
      <c r="BH44" s="76"/>
      <c r="CA44" s="5" t="s">
        <v>21</v>
      </c>
    </row>
    <row r="45" spans="1:79" s="5" customFormat="1" x14ac:dyDescent="0.2">
      <c r="A45" s="68">
        <v>1</v>
      </c>
      <c r="B45" s="68"/>
      <c r="C45" s="68"/>
      <c r="D45" s="69" t="s">
        <v>173</v>
      </c>
      <c r="E45" s="70"/>
      <c r="F45" s="70"/>
      <c r="G45" s="70"/>
      <c r="H45" s="70"/>
      <c r="I45" s="70"/>
      <c r="J45" s="70"/>
      <c r="K45" s="70"/>
      <c r="L45" s="70"/>
      <c r="M45" s="70"/>
      <c r="N45" s="70"/>
      <c r="O45" s="70"/>
      <c r="P45" s="70"/>
      <c r="Q45" s="70"/>
      <c r="R45" s="70"/>
      <c r="S45" s="70"/>
      <c r="T45" s="70"/>
      <c r="U45" s="70"/>
      <c r="V45" s="70"/>
      <c r="W45" s="70"/>
      <c r="X45" s="70"/>
      <c r="Y45" s="70"/>
      <c r="Z45" s="70"/>
      <c r="AA45" s="70"/>
      <c r="AB45" s="71"/>
      <c r="AC45" s="72"/>
      <c r="AD45" s="72"/>
      <c r="AE45" s="72"/>
      <c r="AF45" s="72"/>
      <c r="AG45" s="72"/>
      <c r="AH45" s="72"/>
      <c r="AI45" s="72"/>
      <c r="AJ45" s="72"/>
      <c r="AK45" s="72">
        <v>300000</v>
      </c>
      <c r="AL45" s="72"/>
      <c r="AM45" s="72"/>
      <c r="AN45" s="72"/>
      <c r="AO45" s="72"/>
      <c r="AP45" s="72"/>
      <c r="AQ45" s="72"/>
      <c r="AR45" s="72"/>
      <c r="AS45" s="72">
        <f>AK45</f>
        <v>300000</v>
      </c>
      <c r="AT45" s="72"/>
      <c r="AU45" s="72"/>
      <c r="AV45" s="72"/>
      <c r="AW45" s="72"/>
      <c r="AX45" s="72"/>
      <c r="AY45" s="72"/>
      <c r="AZ45" s="72"/>
      <c r="BA45" s="72">
        <f>AC45+AK45</f>
        <v>300000</v>
      </c>
      <c r="BB45" s="72"/>
      <c r="BC45" s="72"/>
      <c r="BD45" s="72"/>
      <c r="BE45" s="72"/>
      <c r="BF45" s="72"/>
      <c r="BG45" s="72"/>
      <c r="BH45" s="72"/>
    </row>
    <row r="46" spans="1:79" s="5" customFormat="1" x14ac:dyDescent="0.2">
      <c r="A46" s="68"/>
      <c r="B46" s="68"/>
      <c r="C46" s="68"/>
      <c r="D46" s="69" t="s">
        <v>64</v>
      </c>
      <c r="E46" s="70"/>
      <c r="F46" s="70"/>
      <c r="G46" s="70"/>
      <c r="H46" s="70"/>
      <c r="I46" s="70"/>
      <c r="J46" s="70"/>
      <c r="K46" s="70"/>
      <c r="L46" s="70"/>
      <c r="M46" s="70"/>
      <c r="N46" s="70"/>
      <c r="O46" s="70"/>
      <c r="P46" s="70"/>
      <c r="Q46" s="70"/>
      <c r="R46" s="70"/>
      <c r="S46" s="70"/>
      <c r="T46" s="70"/>
      <c r="U46" s="70"/>
      <c r="V46" s="70"/>
      <c r="W46" s="70"/>
      <c r="X46" s="70"/>
      <c r="Y46" s="70"/>
      <c r="Z46" s="70"/>
      <c r="AA46" s="70"/>
      <c r="AB46" s="71"/>
      <c r="AC46" s="72"/>
      <c r="AD46" s="72"/>
      <c r="AE46" s="72"/>
      <c r="AF46" s="72"/>
      <c r="AG46" s="72"/>
      <c r="AH46" s="72"/>
      <c r="AI46" s="72"/>
      <c r="AJ46" s="72"/>
      <c r="AK46" s="72">
        <f>AK45</f>
        <v>300000</v>
      </c>
      <c r="AL46" s="72"/>
      <c r="AM46" s="72"/>
      <c r="AN46" s="72"/>
      <c r="AO46" s="72"/>
      <c r="AP46" s="72"/>
      <c r="AQ46" s="72"/>
      <c r="AR46" s="72"/>
      <c r="AS46" s="72">
        <f>AS45</f>
        <v>300000</v>
      </c>
      <c r="AT46" s="72"/>
      <c r="AU46" s="72"/>
      <c r="AV46" s="72"/>
      <c r="AW46" s="72"/>
      <c r="AX46" s="72"/>
      <c r="AY46" s="72"/>
      <c r="AZ46" s="72"/>
      <c r="BA46" s="72">
        <f>AC46+AK46</f>
        <v>300000</v>
      </c>
      <c r="BB46" s="72"/>
      <c r="BC46" s="72"/>
      <c r="BD46" s="72"/>
      <c r="BE46" s="72"/>
      <c r="BF46" s="72"/>
      <c r="BG46" s="72"/>
      <c r="BH46" s="72"/>
      <c r="CA46" s="5" t="s">
        <v>22</v>
      </c>
    </row>
    <row r="48" spans="1:79" ht="15.75" customHeight="1" x14ac:dyDescent="0.2">
      <c r="A48" s="22" t="s">
        <v>49</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row>
    <row r="49" spans="1:79" ht="15" customHeight="1" x14ac:dyDescent="0.2">
      <c r="A49" s="77" t="s">
        <v>72</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
      <c r="AX49" s="7"/>
      <c r="AY49" s="7"/>
      <c r="AZ49" s="7"/>
      <c r="BA49" s="7"/>
      <c r="BB49" s="7"/>
      <c r="BC49" s="7"/>
      <c r="BD49" s="7"/>
      <c r="BE49" s="7"/>
      <c r="BF49" s="7"/>
      <c r="BG49" s="7"/>
      <c r="BH49" s="7"/>
      <c r="BI49" s="7"/>
      <c r="BJ49" s="7"/>
      <c r="BK49" s="7"/>
      <c r="BL49" s="7"/>
    </row>
    <row r="50" spans="1:79" ht="15.95" customHeight="1" x14ac:dyDescent="0.2">
      <c r="A50" s="63" t="s">
        <v>11</v>
      </c>
      <c r="B50" s="44"/>
      <c r="C50" s="44"/>
      <c r="D50" s="44"/>
      <c r="E50" s="44"/>
      <c r="F50" s="44"/>
      <c r="G50" s="44"/>
      <c r="H50" s="44"/>
      <c r="I50" s="44"/>
      <c r="J50" s="44"/>
      <c r="K50" s="44"/>
      <c r="L50" s="44"/>
      <c r="M50" s="44"/>
      <c r="N50" s="44"/>
      <c r="O50" s="44"/>
      <c r="P50" s="44"/>
      <c r="Q50" s="44"/>
      <c r="R50" s="44"/>
      <c r="S50" s="44"/>
      <c r="T50" s="44"/>
      <c r="U50" s="44"/>
      <c r="V50" s="44"/>
      <c r="W50" s="44"/>
      <c r="X50" s="64"/>
      <c r="Y50" s="53" t="s">
        <v>47</v>
      </c>
      <c r="Z50" s="53"/>
      <c r="AA50" s="53"/>
      <c r="AB50" s="53"/>
      <c r="AC50" s="53"/>
      <c r="AD50" s="53"/>
      <c r="AE50" s="53"/>
      <c r="AF50" s="53"/>
      <c r="AG50" s="53" t="s">
        <v>48</v>
      </c>
      <c r="AH50" s="53"/>
      <c r="AI50" s="53"/>
      <c r="AJ50" s="53"/>
      <c r="AK50" s="53"/>
      <c r="AL50" s="53"/>
      <c r="AM50" s="53"/>
      <c r="AN50" s="53"/>
      <c r="AO50" s="53" t="s">
        <v>45</v>
      </c>
      <c r="AP50" s="53"/>
      <c r="AQ50" s="53"/>
      <c r="AR50" s="53"/>
      <c r="AS50" s="53"/>
      <c r="AT50" s="53"/>
      <c r="AU50" s="53"/>
      <c r="AV50" s="53"/>
    </row>
    <row r="51" spans="1:79" ht="29.1" customHeigh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7"/>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row>
    <row r="52" spans="1:79" ht="15.95" customHeight="1" x14ac:dyDescent="0.2">
      <c r="A52" s="59">
        <v>1</v>
      </c>
      <c r="B52" s="60"/>
      <c r="C52" s="60"/>
      <c r="D52" s="60"/>
      <c r="E52" s="60"/>
      <c r="F52" s="60"/>
      <c r="G52" s="60"/>
      <c r="H52" s="60"/>
      <c r="I52" s="60"/>
      <c r="J52" s="60"/>
      <c r="K52" s="60"/>
      <c r="L52" s="60"/>
      <c r="M52" s="60"/>
      <c r="N52" s="60"/>
      <c r="O52" s="60"/>
      <c r="P52" s="60"/>
      <c r="Q52" s="60"/>
      <c r="R52" s="60"/>
      <c r="S52" s="60"/>
      <c r="T52" s="60"/>
      <c r="U52" s="60"/>
      <c r="V52" s="60"/>
      <c r="W52" s="60"/>
      <c r="X52" s="61"/>
      <c r="Y52" s="53">
        <v>2</v>
      </c>
      <c r="Z52" s="53"/>
      <c r="AA52" s="53"/>
      <c r="AB52" s="53"/>
      <c r="AC52" s="53"/>
      <c r="AD52" s="53"/>
      <c r="AE52" s="53"/>
      <c r="AF52" s="53"/>
      <c r="AG52" s="53">
        <v>3</v>
      </c>
      <c r="AH52" s="53"/>
      <c r="AI52" s="53"/>
      <c r="AJ52" s="53"/>
      <c r="AK52" s="53"/>
      <c r="AL52" s="53"/>
      <c r="AM52" s="53"/>
      <c r="AN52" s="53"/>
      <c r="AO52" s="53">
        <v>4</v>
      </c>
      <c r="AP52" s="53"/>
      <c r="AQ52" s="53"/>
      <c r="AR52" s="53"/>
      <c r="AS52" s="53"/>
      <c r="AT52" s="53"/>
      <c r="AU52" s="53"/>
      <c r="AV52" s="53"/>
    </row>
    <row r="53" spans="1:79" ht="12.75" hidden="1" customHeight="1" x14ac:dyDescent="0.2">
      <c r="A53" s="54" t="s">
        <v>15</v>
      </c>
      <c r="B53" s="55"/>
      <c r="C53" s="55"/>
      <c r="D53" s="55"/>
      <c r="E53" s="55"/>
      <c r="F53" s="55"/>
      <c r="G53" s="55"/>
      <c r="H53" s="55"/>
      <c r="I53" s="55"/>
      <c r="J53" s="55"/>
      <c r="K53" s="55"/>
      <c r="L53" s="55"/>
      <c r="M53" s="55"/>
      <c r="N53" s="55"/>
      <c r="O53" s="55"/>
      <c r="P53" s="55"/>
      <c r="Q53" s="55"/>
      <c r="R53" s="55"/>
      <c r="S53" s="55"/>
      <c r="T53" s="55"/>
      <c r="U53" s="55"/>
      <c r="V53" s="55"/>
      <c r="W53" s="55"/>
      <c r="X53" s="56"/>
      <c r="Y53" s="76" t="s">
        <v>16</v>
      </c>
      <c r="Z53" s="76"/>
      <c r="AA53" s="76"/>
      <c r="AB53" s="76"/>
      <c r="AC53" s="76"/>
      <c r="AD53" s="76"/>
      <c r="AE53" s="76"/>
      <c r="AF53" s="76"/>
      <c r="AG53" s="76" t="s">
        <v>17</v>
      </c>
      <c r="AH53" s="76"/>
      <c r="AI53" s="76"/>
      <c r="AJ53" s="76"/>
      <c r="AK53" s="76"/>
      <c r="AL53" s="76"/>
      <c r="AM53" s="76"/>
      <c r="AN53" s="76"/>
      <c r="AO53" s="76" t="s">
        <v>18</v>
      </c>
      <c r="AP53" s="76"/>
      <c r="AQ53" s="76"/>
      <c r="AR53" s="76"/>
      <c r="AS53" s="76"/>
      <c r="AT53" s="76"/>
      <c r="AU53" s="76"/>
      <c r="AV53" s="76"/>
      <c r="CA53" s="1" t="s">
        <v>23</v>
      </c>
    </row>
    <row r="54" spans="1:79" ht="24" customHeight="1" x14ac:dyDescent="0.2">
      <c r="A54" s="69" t="s">
        <v>142</v>
      </c>
      <c r="B54" s="70"/>
      <c r="C54" s="70"/>
      <c r="D54" s="70"/>
      <c r="E54" s="70"/>
      <c r="F54" s="70"/>
      <c r="G54" s="70"/>
      <c r="H54" s="70"/>
      <c r="I54" s="70"/>
      <c r="J54" s="70"/>
      <c r="K54" s="70"/>
      <c r="L54" s="70"/>
      <c r="M54" s="70"/>
      <c r="N54" s="70"/>
      <c r="O54" s="70"/>
      <c r="P54" s="70"/>
      <c r="Q54" s="70"/>
      <c r="R54" s="70"/>
      <c r="S54" s="70"/>
      <c r="T54" s="70"/>
      <c r="U54" s="70"/>
      <c r="V54" s="70"/>
      <c r="W54" s="70"/>
      <c r="X54" s="71"/>
      <c r="Y54" s="72"/>
      <c r="Z54" s="72"/>
      <c r="AA54" s="72"/>
      <c r="AB54" s="72"/>
      <c r="AC54" s="72"/>
      <c r="AD54" s="72"/>
      <c r="AE54" s="72"/>
      <c r="AF54" s="72"/>
      <c r="AG54" s="72">
        <f>AK45</f>
        <v>300000</v>
      </c>
      <c r="AH54" s="72"/>
      <c r="AI54" s="72"/>
      <c r="AJ54" s="72"/>
      <c r="AK54" s="72"/>
      <c r="AL54" s="72"/>
      <c r="AM54" s="72"/>
      <c r="AN54" s="72"/>
      <c r="AO54" s="72">
        <f>Y54+AG54</f>
        <v>300000</v>
      </c>
      <c r="AP54" s="72"/>
      <c r="AQ54" s="72"/>
      <c r="AR54" s="72"/>
      <c r="AS54" s="72"/>
      <c r="AT54" s="72"/>
      <c r="AU54" s="72"/>
      <c r="AV54" s="72"/>
    </row>
    <row r="55" spans="1:79" s="5" customFormat="1" ht="12.75" customHeight="1" x14ac:dyDescent="0.2">
      <c r="A55" s="69" t="s">
        <v>45</v>
      </c>
      <c r="B55" s="70"/>
      <c r="C55" s="70"/>
      <c r="D55" s="70"/>
      <c r="E55" s="70"/>
      <c r="F55" s="70"/>
      <c r="G55" s="70"/>
      <c r="H55" s="70"/>
      <c r="I55" s="70"/>
      <c r="J55" s="70"/>
      <c r="K55" s="70"/>
      <c r="L55" s="70"/>
      <c r="M55" s="70"/>
      <c r="N55" s="70"/>
      <c r="O55" s="70"/>
      <c r="P55" s="70"/>
      <c r="Q55" s="70"/>
      <c r="R55" s="70"/>
      <c r="S55" s="70"/>
      <c r="T55" s="70"/>
      <c r="U55" s="70"/>
      <c r="V55" s="70"/>
      <c r="W55" s="70"/>
      <c r="X55" s="71"/>
      <c r="Y55" s="72"/>
      <c r="Z55" s="72"/>
      <c r="AA55" s="72"/>
      <c r="AB55" s="72"/>
      <c r="AC55" s="72"/>
      <c r="AD55" s="72"/>
      <c r="AE55" s="72"/>
      <c r="AF55" s="72"/>
      <c r="AG55" s="72">
        <f>AG54</f>
        <v>300000</v>
      </c>
      <c r="AH55" s="72"/>
      <c r="AI55" s="72"/>
      <c r="AJ55" s="72"/>
      <c r="AK55" s="72"/>
      <c r="AL55" s="72"/>
      <c r="AM55" s="72"/>
      <c r="AN55" s="72"/>
      <c r="AO55" s="72">
        <f>Y55+AG55</f>
        <v>300000</v>
      </c>
      <c r="AP55" s="72"/>
      <c r="AQ55" s="72"/>
      <c r="AR55" s="72"/>
      <c r="AS55" s="72"/>
      <c r="AT55" s="72"/>
      <c r="AU55" s="72"/>
      <c r="AV55" s="72"/>
      <c r="CA55" s="5" t="s">
        <v>24</v>
      </c>
    </row>
    <row r="57" spans="1:79" ht="15.75" customHeight="1" x14ac:dyDescent="0.2">
      <c r="A57" s="48" t="s">
        <v>50</v>
      </c>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row>
    <row r="58" spans="1:79" ht="30" customHeight="1" x14ac:dyDescent="0.2">
      <c r="A58" s="53" t="s">
        <v>46</v>
      </c>
      <c r="B58" s="53"/>
      <c r="C58" s="53"/>
      <c r="D58" s="53"/>
      <c r="E58" s="53"/>
      <c r="F58" s="53"/>
      <c r="G58" s="59" t="s">
        <v>51</v>
      </c>
      <c r="H58" s="60"/>
      <c r="I58" s="60"/>
      <c r="J58" s="60"/>
      <c r="K58" s="60"/>
      <c r="L58" s="60"/>
      <c r="M58" s="60"/>
      <c r="N58" s="60"/>
      <c r="O58" s="60"/>
      <c r="P58" s="60"/>
      <c r="Q58" s="60"/>
      <c r="R58" s="60"/>
      <c r="S58" s="60"/>
      <c r="T58" s="60"/>
      <c r="U58" s="60"/>
      <c r="V58" s="60"/>
      <c r="W58" s="60"/>
      <c r="X58" s="60"/>
      <c r="Y58" s="61"/>
      <c r="Z58" s="53" t="s">
        <v>8</v>
      </c>
      <c r="AA58" s="53"/>
      <c r="AB58" s="53"/>
      <c r="AC58" s="53"/>
      <c r="AD58" s="53"/>
      <c r="AE58" s="53" t="s">
        <v>7</v>
      </c>
      <c r="AF58" s="53"/>
      <c r="AG58" s="53"/>
      <c r="AH58" s="53"/>
      <c r="AI58" s="53"/>
      <c r="AJ58" s="53"/>
      <c r="AK58" s="53"/>
      <c r="AL58" s="53"/>
      <c r="AM58" s="53"/>
      <c r="AN58" s="53"/>
      <c r="AO58" s="59" t="s">
        <v>47</v>
      </c>
      <c r="AP58" s="60"/>
      <c r="AQ58" s="60"/>
      <c r="AR58" s="60"/>
      <c r="AS58" s="60"/>
      <c r="AT58" s="60"/>
      <c r="AU58" s="60"/>
      <c r="AV58" s="61"/>
      <c r="AW58" s="59" t="s">
        <v>48</v>
      </c>
      <c r="AX58" s="60"/>
      <c r="AY58" s="60"/>
      <c r="AZ58" s="60"/>
      <c r="BA58" s="60"/>
      <c r="BB58" s="60"/>
      <c r="BC58" s="60"/>
      <c r="BD58" s="61"/>
      <c r="BE58" s="59" t="s">
        <v>45</v>
      </c>
      <c r="BF58" s="60"/>
      <c r="BG58" s="60"/>
      <c r="BH58" s="60"/>
      <c r="BI58" s="60"/>
      <c r="BJ58" s="60"/>
      <c r="BK58" s="60"/>
      <c r="BL58" s="61"/>
    </row>
    <row r="59" spans="1:79" ht="15.75" customHeight="1" x14ac:dyDescent="0.2">
      <c r="A59" s="53">
        <v>1</v>
      </c>
      <c r="B59" s="53"/>
      <c r="C59" s="53"/>
      <c r="D59" s="53"/>
      <c r="E59" s="53"/>
      <c r="F59" s="53"/>
      <c r="G59" s="59">
        <v>2</v>
      </c>
      <c r="H59" s="60"/>
      <c r="I59" s="60"/>
      <c r="J59" s="60"/>
      <c r="K59" s="60"/>
      <c r="L59" s="60"/>
      <c r="M59" s="60"/>
      <c r="N59" s="60"/>
      <c r="O59" s="60"/>
      <c r="P59" s="60"/>
      <c r="Q59" s="60"/>
      <c r="R59" s="60"/>
      <c r="S59" s="60"/>
      <c r="T59" s="60"/>
      <c r="U59" s="60"/>
      <c r="V59" s="60"/>
      <c r="W59" s="60"/>
      <c r="X59" s="60"/>
      <c r="Y59" s="61"/>
      <c r="Z59" s="53">
        <v>3</v>
      </c>
      <c r="AA59" s="53"/>
      <c r="AB59" s="53"/>
      <c r="AC59" s="53"/>
      <c r="AD59" s="53"/>
      <c r="AE59" s="53">
        <v>4</v>
      </c>
      <c r="AF59" s="53"/>
      <c r="AG59" s="53"/>
      <c r="AH59" s="53"/>
      <c r="AI59" s="53"/>
      <c r="AJ59" s="53"/>
      <c r="AK59" s="53"/>
      <c r="AL59" s="53"/>
      <c r="AM59" s="53"/>
      <c r="AN59" s="53"/>
      <c r="AO59" s="53">
        <v>5</v>
      </c>
      <c r="AP59" s="53"/>
      <c r="AQ59" s="53"/>
      <c r="AR59" s="53"/>
      <c r="AS59" s="53"/>
      <c r="AT59" s="53"/>
      <c r="AU59" s="53"/>
      <c r="AV59" s="53"/>
      <c r="AW59" s="53">
        <v>6</v>
      </c>
      <c r="AX59" s="53"/>
      <c r="AY59" s="53"/>
      <c r="AZ59" s="53"/>
      <c r="BA59" s="53"/>
      <c r="BB59" s="53"/>
      <c r="BC59" s="53"/>
      <c r="BD59" s="53"/>
      <c r="BE59" s="53">
        <v>7</v>
      </c>
      <c r="BF59" s="53"/>
      <c r="BG59" s="53"/>
      <c r="BH59" s="53"/>
      <c r="BI59" s="53"/>
      <c r="BJ59" s="53"/>
      <c r="BK59" s="53"/>
      <c r="BL59" s="53"/>
    </row>
    <row r="60" spans="1:79" ht="12.75" hidden="1" customHeight="1" x14ac:dyDescent="0.2">
      <c r="A60" s="30" t="s">
        <v>55</v>
      </c>
      <c r="B60" s="30"/>
      <c r="C60" s="30"/>
      <c r="D60" s="30"/>
      <c r="E60" s="30"/>
      <c r="F60" s="30"/>
      <c r="G60" s="54" t="s">
        <v>15</v>
      </c>
      <c r="H60" s="55"/>
      <c r="I60" s="55"/>
      <c r="J60" s="55"/>
      <c r="K60" s="55"/>
      <c r="L60" s="55"/>
      <c r="M60" s="55"/>
      <c r="N60" s="55"/>
      <c r="O60" s="55"/>
      <c r="P60" s="55"/>
      <c r="Q60" s="55"/>
      <c r="R60" s="55"/>
      <c r="S60" s="55"/>
      <c r="T60" s="55"/>
      <c r="U60" s="55"/>
      <c r="V60" s="55"/>
      <c r="W60" s="55"/>
      <c r="X60" s="55"/>
      <c r="Y60" s="56"/>
      <c r="Z60" s="30" t="s">
        <v>27</v>
      </c>
      <c r="AA60" s="30"/>
      <c r="AB60" s="30"/>
      <c r="AC60" s="30"/>
      <c r="AD60" s="30"/>
      <c r="AE60" s="78" t="s">
        <v>53</v>
      </c>
      <c r="AF60" s="78"/>
      <c r="AG60" s="78"/>
      <c r="AH60" s="78"/>
      <c r="AI60" s="78"/>
      <c r="AJ60" s="78"/>
      <c r="AK60" s="78"/>
      <c r="AL60" s="78"/>
      <c r="AM60" s="78"/>
      <c r="AN60" s="54"/>
      <c r="AO60" s="76" t="s">
        <v>16</v>
      </c>
      <c r="AP60" s="76"/>
      <c r="AQ60" s="76"/>
      <c r="AR60" s="76"/>
      <c r="AS60" s="76"/>
      <c r="AT60" s="76"/>
      <c r="AU60" s="76"/>
      <c r="AV60" s="76"/>
      <c r="AW60" s="76" t="s">
        <v>52</v>
      </c>
      <c r="AX60" s="76"/>
      <c r="AY60" s="76"/>
      <c r="AZ60" s="76"/>
      <c r="BA60" s="76"/>
      <c r="BB60" s="76"/>
      <c r="BC60" s="76"/>
      <c r="BD60" s="76"/>
      <c r="BE60" s="76" t="s">
        <v>18</v>
      </c>
      <c r="BF60" s="76"/>
      <c r="BG60" s="76"/>
      <c r="BH60" s="76"/>
      <c r="BI60" s="76"/>
      <c r="BJ60" s="76"/>
      <c r="BK60" s="76"/>
      <c r="BL60" s="76"/>
      <c r="CA60" s="1" t="s">
        <v>25</v>
      </c>
    </row>
    <row r="61" spans="1:79" s="5" customFormat="1" ht="24.75" customHeight="1" x14ac:dyDescent="0.2">
      <c r="A61" s="68">
        <v>1</v>
      </c>
      <c r="B61" s="68"/>
      <c r="C61" s="68"/>
      <c r="D61" s="68"/>
      <c r="E61" s="68"/>
      <c r="F61" s="68"/>
      <c r="G61" s="69" t="s">
        <v>327</v>
      </c>
      <c r="H61" s="70"/>
      <c r="I61" s="70"/>
      <c r="J61" s="70"/>
      <c r="K61" s="70"/>
      <c r="L61" s="70"/>
      <c r="M61" s="70"/>
      <c r="N61" s="70"/>
      <c r="O61" s="70"/>
      <c r="P61" s="70"/>
      <c r="Q61" s="70"/>
      <c r="R61" s="70"/>
      <c r="S61" s="70"/>
      <c r="T61" s="70"/>
      <c r="U61" s="70"/>
      <c r="V61" s="70"/>
      <c r="W61" s="70"/>
      <c r="X61" s="70"/>
      <c r="Y61" s="71"/>
      <c r="Z61" s="91" t="s">
        <v>144</v>
      </c>
      <c r="AA61" s="91"/>
      <c r="AB61" s="91"/>
      <c r="AC61" s="91"/>
      <c r="AD61" s="91"/>
      <c r="AE61" s="92" t="s">
        <v>185</v>
      </c>
      <c r="AF61" s="92"/>
      <c r="AG61" s="92"/>
      <c r="AH61" s="92"/>
      <c r="AI61" s="92"/>
      <c r="AJ61" s="92"/>
      <c r="AK61" s="92"/>
      <c r="AL61" s="92"/>
      <c r="AM61" s="92"/>
      <c r="AN61" s="69"/>
      <c r="AO61" s="72"/>
      <c r="AP61" s="72"/>
      <c r="AQ61" s="72"/>
      <c r="AR61" s="72"/>
      <c r="AS61" s="72"/>
      <c r="AT61" s="72"/>
      <c r="AU61" s="72"/>
      <c r="AV61" s="72"/>
      <c r="AW61" s="72">
        <v>300000</v>
      </c>
      <c r="AX61" s="72"/>
      <c r="AY61" s="72"/>
      <c r="AZ61" s="72"/>
      <c r="BA61" s="72"/>
      <c r="BB61" s="72"/>
      <c r="BC61" s="72"/>
      <c r="BD61" s="72"/>
      <c r="BE61" s="72">
        <f t="shared" ref="BE61:BE63" si="0">AO61+AW61</f>
        <v>300000</v>
      </c>
      <c r="BF61" s="72"/>
      <c r="BG61" s="72"/>
      <c r="BH61" s="72"/>
      <c r="BI61" s="72"/>
      <c r="BJ61" s="72"/>
      <c r="BK61" s="72"/>
      <c r="BL61" s="72"/>
    </row>
    <row r="62" spans="1:79" ht="24.75" customHeight="1" x14ac:dyDescent="0.2">
      <c r="A62" s="30">
        <v>2</v>
      </c>
      <c r="B62" s="30"/>
      <c r="C62" s="30"/>
      <c r="D62" s="30"/>
      <c r="E62" s="30"/>
      <c r="F62" s="30"/>
      <c r="G62" s="27" t="s">
        <v>328</v>
      </c>
      <c r="H62" s="28"/>
      <c r="I62" s="28"/>
      <c r="J62" s="28"/>
      <c r="K62" s="28"/>
      <c r="L62" s="28"/>
      <c r="M62" s="28"/>
      <c r="N62" s="28"/>
      <c r="O62" s="28"/>
      <c r="P62" s="28"/>
      <c r="Q62" s="28"/>
      <c r="R62" s="28"/>
      <c r="S62" s="28"/>
      <c r="T62" s="28"/>
      <c r="U62" s="28"/>
      <c r="V62" s="28"/>
      <c r="W62" s="28"/>
      <c r="X62" s="28"/>
      <c r="Y62" s="29"/>
      <c r="Z62" s="31" t="s">
        <v>296</v>
      </c>
      <c r="AA62" s="31"/>
      <c r="AB62" s="31"/>
      <c r="AC62" s="31"/>
      <c r="AD62" s="31"/>
      <c r="AE62" s="32" t="s">
        <v>278</v>
      </c>
      <c r="AF62" s="32"/>
      <c r="AG62" s="32"/>
      <c r="AH62" s="32"/>
      <c r="AI62" s="32"/>
      <c r="AJ62" s="32"/>
      <c r="AK62" s="32"/>
      <c r="AL62" s="32"/>
      <c r="AM62" s="32"/>
      <c r="AN62" s="27"/>
      <c r="AO62" s="33"/>
      <c r="AP62" s="33"/>
      <c r="AQ62" s="33"/>
      <c r="AR62" s="33"/>
      <c r="AS62" s="33"/>
      <c r="AT62" s="33"/>
      <c r="AU62" s="33"/>
      <c r="AV62" s="33"/>
      <c r="AW62" s="33">
        <v>8800</v>
      </c>
      <c r="AX62" s="33"/>
      <c r="AY62" s="33"/>
      <c r="AZ62" s="33"/>
      <c r="BA62" s="33"/>
      <c r="BB62" s="33"/>
      <c r="BC62" s="33"/>
      <c r="BD62" s="33"/>
      <c r="BE62" s="33">
        <f t="shared" si="0"/>
        <v>8800</v>
      </c>
      <c r="BF62" s="33"/>
      <c r="BG62" s="33"/>
      <c r="BH62" s="33"/>
      <c r="BI62" s="33"/>
      <c r="BJ62" s="33"/>
      <c r="BK62" s="33"/>
      <c r="BL62" s="33"/>
    </row>
    <row r="63" spans="1:79" ht="12.75" customHeight="1" x14ac:dyDescent="0.2">
      <c r="A63" s="30">
        <v>3</v>
      </c>
      <c r="B63" s="30"/>
      <c r="C63" s="30"/>
      <c r="D63" s="30"/>
      <c r="E63" s="30"/>
      <c r="F63" s="30"/>
      <c r="G63" s="27" t="s">
        <v>326</v>
      </c>
      <c r="H63" s="28"/>
      <c r="I63" s="28"/>
      <c r="J63" s="28"/>
      <c r="K63" s="28"/>
      <c r="L63" s="28"/>
      <c r="M63" s="28"/>
      <c r="N63" s="28"/>
      <c r="O63" s="28"/>
      <c r="P63" s="28"/>
      <c r="Q63" s="28"/>
      <c r="R63" s="28"/>
      <c r="S63" s="28"/>
      <c r="T63" s="28"/>
      <c r="U63" s="28"/>
      <c r="V63" s="28"/>
      <c r="W63" s="28"/>
      <c r="X63" s="28"/>
      <c r="Y63" s="29"/>
      <c r="Z63" s="31" t="s">
        <v>144</v>
      </c>
      <c r="AA63" s="31"/>
      <c r="AB63" s="31"/>
      <c r="AC63" s="31"/>
      <c r="AD63" s="31"/>
      <c r="AE63" s="32" t="s">
        <v>278</v>
      </c>
      <c r="AF63" s="32"/>
      <c r="AG63" s="32"/>
      <c r="AH63" s="32"/>
      <c r="AI63" s="32"/>
      <c r="AJ63" s="32"/>
      <c r="AK63" s="32"/>
      <c r="AL63" s="32"/>
      <c r="AM63" s="32"/>
      <c r="AN63" s="27"/>
      <c r="AO63" s="33"/>
      <c r="AP63" s="33"/>
      <c r="AQ63" s="33"/>
      <c r="AR63" s="33"/>
      <c r="AS63" s="33"/>
      <c r="AT63" s="33"/>
      <c r="AU63" s="33"/>
      <c r="AV63" s="33"/>
      <c r="AW63" s="33">
        <f>ROUND(AW61/AW62, 2)</f>
        <v>34.090000000000003</v>
      </c>
      <c r="AX63" s="33"/>
      <c r="AY63" s="33"/>
      <c r="AZ63" s="33"/>
      <c r="BA63" s="33"/>
      <c r="BB63" s="33"/>
      <c r="BC63" s="33"/>
      <c r="BD63" s="33"/>
      <c r="BE63" s="33">
        <f t="shared" si="0"/>
        <v>34.090000000000003</v>
      </c>
      <c r="BF63" s="33"/>
      <c r="BG63" s="33"/>
      <c r="BH63" s="33"/>
      <c r="BI63" s="33"/>
      <c r="BJ63" s="33"/>
      <c r="BK63" s="33"/>
      <c r="BL63" s="33"/>
    </row>
    <row r="64" spans="1:79" x14ac:dyDescent="0.2">
      <c r="A64" s="30">
        <v>4</v>
      </c>
      <c r="B64" s="30"/>
      <c r="C64" s="30"/>
      <c r="D64" s="30"/>
      <c r="E64" s="30"/>
      <c r="F64" s="30"/>
      <c r="G64" s="27" t="s">
        <v>329</v>
      </c>
      <c r="H64" s="28"/>
      <c r="I64" s="28"/>
      <c r="J64" s="28"/>
      <c r="K64" s="28"/>
      <c r="L64" s="28"/>
      <c r="M64" s="28"/>
      <c r="N64" s="28"/>
      <c r="O64" s="28"/>
      <c r="P64" s="28"/>
      <c r="Q64" s="28"/>
      <c r="R64" s="28"/>
      <c r="S64" s="28"/>
      <c r="T64" s="28"/>
      <c r="U64" s="28"/>
      <c r="V64" s="28"/>
      <c r="W64" s="28"/>
      <c r="X64" s="28"/>
      <c r="Y64" s="29"/>
      <c r="Z64" s="31" t="s">
        <v>262</v>
      </c>
      <c r="AA64" s="31"/>
      <c r="AB64" s="31"/>
      <c r="AC64" s="31"/>
      <c r="AD64" s="31"/>
      <c r="AE64" s="32" t="s">
        <v>158</v>
      </c>
      <c r="AF64" s="32"/>
      <c r="AG64" s="32"/>
      <c r="AH64" s="32"/>
      <c r="AI64" s="32"/>
      <c r="AJ64" s="32"/>
      <c r="AK64" s="32"/>
      <c r="AL64" s="32"/>
      <c r="AM64" s="32"/>
      <c r="AN64" s="27"/>
      <c r="AO64" s="33"/>
      <c r="AP64" s="33"/>
      <c r="AQ64" s="33"/>
      <c r="AR64" s="33"/>
      <c r="AS64" s="33"/>
      <c r="AT64" s="33"/>
      <c r="AU64" s="33"/>
      <c r="AV64" s="33"/>
      <c r="AW64" s="33">
        <v>0</v>
      </c>
      <c r="AX64" s="33"/>
      <c r="AY64" s="33"/>
      <c r="AZ64" s="33"/>
      <c r="BA64" s="33"/>
      <c r="BB64" s="33"/>
      <c r="BC64" s="33"/>
      <c r="BD64" s="33"/>
      <c r="BE64" s="33">
        <f t="shared" ref="BE64" si="1">AO64+AW64</f>
        <v>0</v>
      </c>
      <c r="BF64" s="33"/>
      <c r="BG64" s="33"/>
      <c r="BH64" s="33"/>
      <c r="BI64" s="33"/>
      <c r="BJ64" s="33"/>
      <c r="BK64" s="33"/>
      <c r="BL64" s="33"/>
    </row>
    <row r="66" spans="1:59" ht="16.5" customHeight="1" x14ac:dyDescent="0.2">
      <c r="A66" s="79" t="s">
        <v>68</v>
      </c>
      <c r="B66" s="80"/>
      <c r="C66" s="80"/>
      <c r="D66" s="80"/>
      <c r="E66" s="80"/>
      <c r="F66" s="80"/>
      <c r="G66" s="80"/>
      <c r="H66" s="80"/>
      <c r="I66" s="80"/>
      <c r="J66" s="80"/>
      <c r="K66" s="80"/>
      <c r="L66" s="80"/>
      <c r="M66" s="80"/>
      <c r="N66" s="80"/>
      <c r="O66" s="80"/>
      <c r="P66" s="80"/>
      <c r="Q66" s="80"/>
      <c r="R66" s="80"/>
      <c r="S66" s="80"/>
      <c r="T66" s="80"/>
      <c r="U66" s="80"/>
      <c r="V66" s="80"/>
      <c r="W66" s="81"/>
      <c r="X66" s="81"/>
      <c r="Y66" s="81"/>
      <c r="Z66" s="81"/>
      <c r="AA66" s="81"/>
      <c r="AB66" s="81"/>
      <c r="AC66" s="81"/>
      <c r="AD66" s="81"/>
      <c r="AE66" s="81"/>
      <c r="AF66" s="81"/>
      <c r="AG66" s="81"/>
      <c r="AH66" s="81"/>
      <c r="AI66" s="81"/>
      <c r="AJ66" s="81"/>
      <c r="AK66" s="81"/>
      <c r="AL66" s="81"/>
      <c r="AM66" s="81"/>
      <c r="AN66" s="6"/>
      <c r="AO66" s="41" t="s">
        <v>70</v>
      </c>
      <c r="AP66" s="24"/>
      <c r="AQ66" s="24"/>
      <c r="AR66" s="24"/>
      <c r="AS66" s="24"/>
      <c r="AT66" s="24"/>
      <c r="AU66" s="24"/>
      <c r="AV66" s="24"/>
      <c r="AW66" s="24"/>
      <c r="AX66" s="24"/>
      <c r="AY66" s="24"/>
      <c r="AZ66" s="24"/>
      <c r="BA66" s="24"/>
      <c r="BB66" s="24"/>
      <c r="BC66" s="24"/>
      <c r="BD66" s="24"/>
      <c r="BE66" s="24"/>
      <c r="BF66" s="24"/>
      <c r="BG66" s="24"/>
    </row>
    <row r="67" spans="1:59" x14ac:dyDescent="0.2">
      <c r="W67" s="82" t="s">
        <v>12</v>
      </c>
      <c r="X67" s="82"/>
      <c r="Y67" s="82"/>
      <c r="Z67" s="82"/>
      <c r="AA67" s="82"/>
      <c r="AB67" s="82"/>
      <c r="AC67" s="82"/>
      <c r="AD67" s="82"/>
      <c r="AE67" s="82"/>
      <c r="AF67" s="82"/>
      <c r="AG67" s="82"/>
      <c r="AH67" s="82"/>
      <c r="AI67" s="82"/>
      <c r="AJ67" s="82"/>
      <c r="AK67" s="82"/>
      <c r="AL67" s="82"/>
      <c r="AM67" s="82"/>
      <c r="AO67" s="82" t="s">
        <v>13</v>
      </c>
      <c r="AP67" s="82"/>
      <c r="AQ67" s="82"/>
      <c r="AR67" s="82"/>
      <c r="AS67" s="82"/>
      <c r="AT67" s="82"/>
      <c r="AU67" s="82"/>
      <c r="AV67" s="82"/>
      <c r="AW67" s="82"/>
      <c r="AX67" s="82"/>
      <c r="AY67" s="82"/>
      <c r="AZ67" s="82"/>
      <c r="BA67" s="82"/>
      <c r="BB67" s="82"/>
      <c r="BC67" s="82"/>
      <c r="BD67" s="82"/>
      <c r="BE67" s="82"/>
      <c r="BF67" s="82"/>
      <c r="BG67" s="82"/>
    </row>
    <row r="68" spans="1:59" ht="15.75" customHeight="1" x14ac:dyDescent="0.2">
      <c r="A68" s="40" t="s">
        <v>9</v>
      </c>
      <c r="B68" s="40"/>
      <c r="C68" s="40"/>
      <c r="D68" s="40"/>
      <c r="E68" s="40"/>
      <c r="F68" s="40"/>
    </row>
    <row r="70" spans="1:59" ht="15.75" customHeight="1" x14ac:dyDescent="0.2">
      <c r="A70" s="79" t="s">
        <v>69</v>
      </c>
      <c r="B70" s="80"/>
      <c r="C70" s="80"/>
      <c r="D70" s="80"/>
      <c r="E70" s="80"/>
      <c r="F70" s="80"/>
      <c r="G70" s="80"/>
      <c r="H70" s="80"/>
      <c r="I70" s="80"/>
      <c r="J70" s="80"/>
      <c r="K70" s="80"/>
      <c r="L70" s="80"/>
      <c r="M70" s="80"/>
      <c r="N70" s="80"/>
      <c r="O70" s="80"/>
      <c r="P70" s="80"/>
      <c r="Q70" s="80"/>
      <c r="R70" s="80"/>
      <c r="S70" s="80"/>
      <c r="T70" s="80"/>
      <c r="U70" s="80"/>
      <c r="V70" s="80"/>
      <c r="W70" s="81"/>
      <c r="X70" s="81"/>
      <c r="Y70" s="81"/>
      <c r="Z70" s="81"/>
      <c r="AA70" s="81"/>
      <c r="AB70" s="81"/>
      <c r="AC70" s="81"/>
      <c r="AD70" s="81"/>
      <c r="AE70" s="81"/>
      <c r="AF70" s="81"/>
      <c r="AG70" s="81"/>
      <c r="AH70" s="81"/>
      <c r="AI70" s="81"/>
      <c r="AJ70" s="81"/>
      <c r="AK70" s="81"/>
      <c r="AL70" s="81"/>
      <c r="AM70" s="81"/>
      <c r="AN70" s="6"/>
      <c r="AO70" s="41" t="s">
        <v>71</v>
      </c>
      <c r="AP70" s="24"/>
      <c r="AQ70" s="24"/>
      <c r="AR70" s="24"/>
      <c r="AS70" s="24"/>
      <c r="AT70" s="24"/>
      <c r="AU70" s="24"/>
      <c r="AV70" s="24"/>
      <c r="AW70" s="24"/>
      <c r="AX70" s="24"/>
      <c r="AY70" s="24"/>
      <c r="AZ70" s="24"/>
      <c r="BA70" s="24"/>
      <c r="BB70" s="24"/>
      <c r="BC70" s="24"/>
      <c r="BD70" s="24"/>
      <c r="BE70" s="24"/>
      <c r="BF70" s="24"/>
      <c r="BG70" s="24"/>
    </row>
    <row r="71" spans="1:59" x14ac:dyDescent="0.2">
      <c r="W71" s="82" t="s">
        <v>12</v>
      </c>
      <c r="X71" s="82"/>
      <c r="Y71" s="82"/>
      <c r="Z71" s="82"/>
      <c r="AA71" s="82"/>
      <c r="AB71" s="82"/>
      <c r="AC71" s="82"/>
      <c r="AD71" s="82"/>
      <c r="AE71" s="82"/>
      <c r="AF71" s="82"/>
      <c r="AG71" s="82"/>
      <c r="AH71" s="82"/>
      <c r="AI71" s="82"/>
      <c r="AJ71" s="82"/>
      <c r="AK71" s="82"/>
      <c r="AL71" s="82"/>
      <c r="AM71" s="82"/>
      <c r="AO71" s="82" t="s">
        <v>13</v>
      </c>
      <c r="AP71" s="82"/>
      <c r="AQ71" s="82"/>
      <c r="AR71" s="82"/>
      <c r="AS71" s="82"/>
      <c r="AT71" s="82"/>
      <c r="AU71" s="82"/>
      <c r="AV71" s="82"/>
      <c r="AW71" s="82"/>
      <c r="AX71" s="82"/>
      <c r="AY71" s="82"/>
      <c r="AZ71" s="82"/>
      <c r="BA71" s="82"/>
      <c r="BB71" s="82"/>
      <c r="BC71" s="82"/>
      <c r="BD71" s="82"/>
      <c r="BE71" s="82"/>
      <c r="BF71" s="82"/>
      <c r="BG71" s="82"/>
    </row>
  </sheetData>
  <mergeCells count="165">
    <mergeCell ref="A63:F63"/>
    <mergeCell ref="G63:Y63"/>
    <mergeCell ref="Z63:AD63"/>
    <mergeCell ref="AE63:AN63"/>
    <mergeCell ref="AO63:AV63"/>
    <mergeCell ref="AW63:BD63"/>
    <mergeCell ref="BE63:BL63"/>
    <mergeCell ref="A64:F64"/>
    <mergeCell ref="G64:Y64"/>
    <mergeCell ref="Z64:AD64"/>
    <mergeCell ref="AE64:AN64"/>
    <mergeCell ref="AO64:AV64"/>
    <mergeCell ref="AW64:BD64"/>
    <mergeCell ref="BE64:BL64"/>
    <mergeCell ref="AE61:AN61"/>
    <mergeCell ref="AO61:AV61"/>
    <mergeCell ref="AW61:BD61"/>
    <mergeCell ref="BE61:BL61"/>
    <mergeCell ref="A62:F62"/>
    <mergeCell ref="G62:Y62"/>
    <mergeCell ref="Z62:AD62"/>
    <mergeCell ref="AE62:AN62"/>
    <mergeCell ref="AO62:AV62"/>
    <mergeCell ref="AW62:BD62"/>
    <mergeCell ref="BE62:BL62"/>
    <mergeCell ref="A61:F61"/>
    <mergeCell ref="G61:Y61"/>
    <mergeCell ref="Z61:AD61"/>
    <mergeCell ref="A54:X54"/>
    <mergeCell ref="Y54:AF54"/>
    <mergeCell ref="AG54:AN54"/>
    <mergeCell ref="AO54:AV54"/>
    <mergeCell ref="A45:C45"/>
    <mergeCell ref="D45:AB45"/>
    <mergeCell ref="AC45:AJ45"/>
    <mergeCell ref="AK45:AR45"/>
    <mergeCell ref="AS45:AZ45"/>
    <mergeCell ref="A52:X52"/>
    <mergeCell ref="Y52:AF52"/>
    <mergeCell ref="AG52:AN52"/>
    <mergeCell ref="AO52:AV52"/>
    <mergeCell ref="A53:X53"/>
    <mergeCell ref="Y53:AF53"/>
    <mergeCell ref="AG53:AN53"/>
    <mergeCell ref="AO53:AV53"/>
    <mergeCell ref="A48:BL48"/>
    <mergeCell ref="A49:AV49"/>
    <mergeCell ref="A50:X51"/>
    <mergeCell ref="Y50:AF51"/>
    <mergeCell ref="AG50:AN51"/>
    <mergeCell ref="AO50:AV51"/>
    <mergeCell ref="A46:C46"/>
    <mergeCell ref="A70:V70"/>
    <mergeCell ref="W70:AM70"/>
    <mergeCell ref="AO70:BG70"/>
    <mergeCell ref="W71:AM71"/>
    <mergeCell ref="AO71:BG71"/>
    <mergeCell ref="A66:V66"/>
    <mergeCell ref="W66:AM66"/>
    <mergeCell ref="AO66:BG66"/>
    <mergeCell ref="W67:AM67"/>
    <mergeCell ref="AO67:BG67"/>
    <mergeCell ref="A68:F68"/>
    <mergeCell ref="A59:F59"/>
    <mergeCell ref="G59:Y59"/>
    <mergeCell ref="Z59:AD59"/>
    <mergeCell ref="AE59:AN59"/>
    <mergeCell ref="AO59:AV59"/>
    <mergeCell ref="AW59:BD59"/>
    <mergeCell ref="BE59:BL59"/>
    <mergeCell ref="BE60:BL60"/>
    <mergeCell ref="A60:F60"/>
    <mergeCell ref="G60:Y60"/>
    <mergeCell ref="Z60:AD60"/>
    <mergeCell ref="AE60:AN60"/>
    <mergeCell ref="AO60:AV60"/>
    <mergeCell ref="AW60:BD60"/>
    <mergeCell ref="A55:X55"/>
    <mergeCell ref="Y55:AF55"/>
    <mergeCell ref="AG55:AN55"/>
    <mergeCell ref="AO55:AV55"/>
    <mergeCell ref="A57:BL57"/>
    <mergeCell ref="A58:F58"/>
    <mergeCell ref="G58:Y58"/>
    <mergeCell ref="Z58:AD58"/>
    <mergeCell ref="AE58:AN58"/>
    <mergeCell ref="AO58:AV58"/>
    <mergeCell ref="AW58:BD58"/>
    <mergeCell ref="BE58:BL58"/>
    <mergeCell ref="D46:AB46"/>
    <mergeCell ref="AC46:AJ46"/>
    <mergeCell ref="AK46:AR46"/>
    <mergeCell ref="AS46:AZ46"/>
    <mergeCell ref="BA46:BH46"/>
    <mergeCell ref="A44:C44"/>
    <mergeCell ref="D44:AB44"/>
    <mergeCell ref="AC44:AJ44"/>
    <mergeCell ref="AK44:AR44"/>
    <mergeCell ref="AS44:AZ44"/>
    <mergeCell ref="BA44:BH44"/>
    <mergeCell ref="BA45:BH45"/>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33:BL33"/>
    <mergeCell ref="A34:F34"/>
    <mergeCell ref="G34:BL34"/>
    <mergeCell ref="A35:F35"/>
    <mergeCell ref="G35:BL35"/>
    <mergeCell ref="A36:F36"/>
    <mergeCell ref="G36:BL36"/>
    <mergeCell ref="A26:H26"/>
    <mergeCell ref="I26:S26"/>
    <mergeCell ref="T26:W26"/>
    <mergeCell ref="A28:BL28"/>
    <mergeCell ref="A29:BL29"/>
    <mergeCell ref="A31:K31"/>
    <mergeCell ref="L31:BL31"/>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D17:J17"/>
    <mergeCell ref="L17:BL17"/>
    <mergeCell ref="A19:B19"/>
    <mergeCell ref="D19:J19"/>
    <mergeCell ref="L19:BL19"/>
    <mergeCell ref="AO7:BF7"/>
    <mergeCell ref="AO8:BF8"/>
    <mergeCell ref="AO9:BF9"/>
    <mergeCell ref="AO10:BF10"/>
    <mergeCell ref="A13:BL13"/>
    <mergeCell ref="A14:BL14"/>
    <mergeCell ref="AO1:BL1"/>
    <mergeCell ref="AO2:BL2"/>
    <mergeCell ref="AO3:BL3"/>
    <mergeCell ref="AO4:BL4"/>
    <mergeCell ref="AO5:BL5"/>
    <mergeCell ref="AO6:BF6"/>
    <mergeCell ref="A16:B16"/>
    <mergeCell ref="D16:J16"/>
    <mergeCell ref="L16:BL16"/>
  </mergeCells>
  <conditionalFormatting sqref="D45:I46">
    <cfRule type="cellIs" dxfId="81" priority="5" stopIfTrue="1" operator="equal">
      <formula>$D43</formula>
    </cfRule>
  </conditionalFormatting>
  <conditionalFormatting sqref="G61:L62">
    <cfRule type="cellIs" dxfId="80" priority="2" stopIfTrue="1" operator="equal">
      <formula>$G23</formula>
    </cfRule>
  </conditionalFormatting>
  <conditionalFormatting sqref="G63:L64">
    <cfRule type="cellIs" dxfId="79" priority="1" stopIfTrue="1" operator="equal">
      <formula>$G57</formula>
    </cfRule>
  </conditionalFormatting>
  <pageMargins left="0.32" right="0.33" top="0.39370078740157499" bottom="0.39370078740157499" header="0" footer="0"/>
  <pageSetup paperSize="9" scale="77" fitToHeight="9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7"/>
  <sheetViews>
    <sheetView zoomScaleNormal="100" zoomScaleSheetLayoutView="100" workbookViewId="0">
      <selection activeCell="L31" sqref="L31:BL31"/>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21" t="s">
        <v>54</v>
      </c>
      <c r="AP1" s="21"/>
      <c r="AQ1" s="21"/>
      <c r="AR1" s="21"/>
      <c r="AS1" s="21"/>
      <c r="AT1" s="21"/>
      <c r="AU1" s="21"/>
      <c r="AV1" s="21"/>
      <c r="AW1" s="21"/>
      <c r="AX1" s="21"/>
      <c r="AY1" s="21"/>
      <c r="AZ1" s="21"/>
      <c r="BA1" s="21"/>
      <c r="BB1" s="21"/>
      <c r="BC1" s="21"/>
      <c r="BD1" s="21"/>
      <c r="BE1" s="21"/>
      <c r="BF1" s="21"/>
      <c r="BG1" s="21"/>
      <c r="BH1" s="21"/>
      <c r="BI1" s="21"/>
      <c r="BJ1" s="21"/>
      <c r="BK1" s="21"/>
      <c r="BL1" s="21"/>
    </row>
    <row r="2" spans="1:65" ht="15.95" customHeight="1" x14ac:dyDescent="0.2">
      <c r="AO2" s="22" t="s">
        <v>0</v>
      </c>
      <c r="AP2" s="22"/>
      <c r="AQ2" s="22"/>
      <c r="AR2" s="22"/>
      <c r="AS2" s="22"/>
      <c r="AT2" s="22"/>
      <c r="AU2" s="22"/>
      <c r="AV2" s="22"/>
      <c r="AW2" s="22"/>
      <c r="AX2" s="22"/>
      <c r="AY2" s="22"/>
      <c r="AZ2" s="22"/>
      <c r="BA2" s="22"/>
      <c r="BB2" s="22"/>
      <c r="BC2" s="22"/>
      <c r="BD2" s="22"/>
      <c r="BE2" s="22"/>
      <c r="BF2" s="22"/>
      <c r="BG2" s="22"/>
      <c r="BH2" s="22"/>
      <c r="BI2" s="22"/>
      <c r="BJ2" s="22"/>
      <c r="BK2" s="22"/>
      <c r="BL2" s="22"/>
    </row>
    <row r="3" spans="1:65" ht="15" customHeight="1" x14ac:dyDescent="0.2">
      <c r="AO3" s="22" t="s">
        <v>1</v>
      </c>
      <c r="AP3" s="22"/>
      <c r="AQ3" s="22"/>
      <c r="AR3" s="22"/>
      <c r="AS3" s="22"/>
      <c r="AT3" s="22"/>
      <c r="AU3" s="22"/>
      <c r="AV3" s="22"/>
      <c r="AW3" s="22"/>
      <c r="AX3" s="22"/>
      <c r="AY3" s="22"/>
      <c r="AZ3" s="22"/>
      <c r="BA3" s="22"/>
      <c r="BB3" s="22"/>
      <c r="BC3" s="22"/>
      <c r="BD3" s="22"/>
      <c r="BE3" s="22"/>
      <c r="BF3" s="22"/>
      <c r="BG3" s="22"/>
      <c r="BH3" s="22"/>
      <c r="BI3" s="22"/>
      <c r="BJ3" s="22"/>
      <c r="BK3" s="22"/>
      <c r="BL3" s="22"/>
    </row>
    <row r="4" spans="1:65" ht="16.5" customHeight="1" x14ac:dyDescent="0.2">
      <c r="AO4" s="23" t="str">
        <f>КПК0117310!AO4</f>
        <v>Сватівська міська рада Луганської області</v>
      </c>
      <c r="AP4" s="24"/>
      <c r="AQ4" s="24"/>
      <c r="AR4" s="24"/>
      <c r="AS4" s="24"/>
      <c r="AT4" s="24"/>
      <c r="AU4" s="24"/>
      <c r="AV4" s="24"/>
      <c r="AW4" s="24"/>
      <c r="AX4" s="24"/>
      <c r="AY4" s="24"/>
      <c r="AZ4" s="24"/>
      <c r="BA4" s="24"/>
      <c r="BB4" s="24"/>
      <c r="BC4" s="24"/>
      <c r="BD4" s="24"/>
      <c r="BE4" s="24"/>
      <c r="BF4" s="24"/>
      <c r="BG4" s="24"/>
      <c r="BH4" s="24"/>
      <c r="BI4" s="24"/>
      <c r="BJ4" s="24"/>
      <c r="BK4" s="24"/>
      <c r="BL4" s="24"/>
    </row>
    <row r="5" spans="1:65" x14ac:dyDescent="0.2">
      <c r="AO5" s="25" t="s">
        <v>28</v>
      </c>
      <c r="AP5" s="25"/>
      <c r="AQ5" s="25"/>
      <c r="AR5" s="25"/>
      <c r="AS5" s="25"/>
      <c r="AT5" s="25"/>
      <c r="AU5" s="25"/>
      <c r="AV5" s="25"/>
      <c r="AW5" s="25"/>
      <c r="AX5" s="25"/>
      <c r="AY5" s="25"/>
      <c r="AZ5" s="25"/>
      <c r="BA5" s="25"/>
      <c r="BB5" s="25"/>
      <c r="BC5" s="25"/>
      <c r="BD5" s="25"/>
      <c r="BE5" s="25"/>
      <c r="BF5" s="25"/>
      <c r="BG5" s="25"/>
      <c r="BH5" s="25"/>
      <c r="BI5" s="25"/>
      <c r="BJ5" s="25"/>
      <c r="BK5" s="25"/>
      <c r="BL5" s="25"/>
    </row>
    <row r="6" spans="1:65" ht="4.5" customHeight="1" x14ac:dyDescent="0.2">
      <c r="AO6" s="26"/>
      <c r="AP6" s="26"/>
      <c r="AQ6" s="26"/>
      <c r="AR6" s="26"/>
      <c r="AS6" s="26"/>
      <c r="AT6" s="26"/>
      <c r="AU6" s="26"/>
      <c r="AV6" s="26"/>
      <c r="AW6" s="26"/>
      <c r="AX6" s="26"/>
      <c r="AY6" s="26"/>
      <c r="AZ6" s="26"/>
      <c r="BA6" s="26"/>
      <c r="BB6" s="26"/>
      <c r="BC6" s="26"/>
      <c r="BD6" s="26"/>
      <c r="BE6" s="26"/>
      <c r="BF6" s="26"/>
    </row>
    <row r="7" spans="1:65" ht="17.25" customHeight="1" x14ac:dyDescent="0.2">
      <c r="AO7" s="22" t="str">
        <f>КПК0117310!AO7</f>
        <v>Розпорядження міського голови</v>
      </c>
      <c r="AP7" s="22"/>
      <c r="AQ7" s="22"/>
      <c r="AR7" s="22"/>
      <c r="AS7" s="22"/>
      <c r="AT7" s="22"/>
      <c r="AU7" s="22"/>
      <c r="AV7" s="22"/>
      <c r="AW7" s="22"/>
      <c r="AX7" s="22"/>
      <c r="AY7" s="22"/>
      <c r="AZ7" s="22"/>
      <c r="BA7" s="22"/>
      <c r="BB7" s="22"/>
      <c r="BC7" s="22"/>
      <c r="BD7" s="22"/>
      <c r="BE7" s="22"/>
      <c r="BF7" s="22"/>
      <c r="BM7" s="2"/>
    </row>
    <row r="8" spans="1:65" ht="21.95" customHeight="1" x14ac:dyDescent="0.2">
      <c r="AO8" s="41" t="s">
        <v>67</v>
      </c>
      <c r="AP8" s="24"/>
      <c r="AQ8" s="24"/>
      <c r="AR8" s="24"/>
      <c r="AS8" s="24"/>
      <c r="AT8" s="24"/>
      <c r="AU8" s="24"/>
      <c r="AV8" s="24"/>
      <c r="AW8" s="24"/>
      <c r="AX8" s="24"/>
      <c r="AY8" s="24"/>
      <c r="AZ8" s="24"/>
      <c r="BA8" s="24"/>
      <c r="BB8" s="24"/>
      <c r="BC8" s="24"/>
      <c r="BD8" s="24"/>
      <c r="BE8" s="24"/>
      <c r="BF8" s="24"/>
    </row>
    <row r="9" spans="1:65" ht="15.95" customHeight="1" x14ac:dyDescent="0.2">
      <c r="AO9" s="26" t="s">
        <v>2</v>
      </c>
      <c r="AP9" s="26"/>
      <c r="AQ9" s="26"/>
      <c r="AR9" s="26"/>
      <c r="AS9" s="26"/>
      <c r="AT9" s="26"/>
      <c r="AU9" s="26"/>
      <c r="AV9" s="26"/>
      <c r="AW9" s="26"/>
      <c r="AX9" s="26"/>
      <c r="AY9" s="26"/>
      <c r="AZ9" s="26"/>
      <c r="BA9" s="26"/>
      <c r="BB9" s="26"/>
      <c r="BC9" s="26"/>
      <c r="BD9" s="26"/>
      <c r="BE9" s="26"/>
      <c r="BF9" s="26"/>
    </row>
    <row r="10" spans="1:65" ht="15.95" customHeight="1" x14ac:dyDescent="0.2">
      <c r="AO10" s="42" t="str">
        <f>КПК0117310!AO10</f>
        <v>від 25 січня 2019 року  № 20</v>
      </c>
      <c r="AP10" s="42"/>
      <c r="AQ10" s="42"/>
      <c r="AR10" s="42"/>
      <c r="AS10" s="42"/>
      <c r="AT10" s="42"/>
      <c r="AU10" s="42"/>
      <c r="AV10" s="42"/>
      <c r="AW10" s="42"/>
      <c r="AX10" s="42"/>
      <c r="AY10" s="42"/>
      <c r="AZ10" s="42"/>
      <c r="BA10" s="42"/>
      <c r="BB10" s="42"/>
      <c r="BC10" s="42"/>
      <c r="BD10" s="42"/>
      <c r="BE10" s="42"/>
      <c r="BF10" s="42"/>
    </row>
    <row r="13" spans="1:65" ht="15.75" customHeight="1" x14ac:dyDescent="0.2">
      <c r="A13" s="43" t="s">
        <v>29</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row>
    <row r="14" spans="1:65" ht="15.75" customHeight="1" x14ac:dyDescent="0.2">
      <c r="A14" s="43" t="s">
        <v>73</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35">
        <v>1</v>
      </c>
      <c r="B16" s="35"/>
      <c r="C16" s="16"/>
      <c r="D16" s="36" t="s">
        <v>66</v>
      </c>
      <c r="E16" s="37"/>
      <c r="F16" s="37"/>
      <c r="G16" s="37"/>
      <c r="H16" s="37"/>
      <c r="I16" s="37"/>
      <c r="J16" s="37"/>
      <c r="K16" s="16"/>
      <c r="L16" s="38" t="str">
        <f>КПК0117310!L16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row>
    <row r="17" spans="1:64" ht="15.95" customHeight="1" x14ac:dyDescent="0.2">
      <c r="A17" s="9"/>
      <c r="B17" s="9"/>
      <c r="C17" s="9"/>
      <c r="D17" s="39" t="s">
        <v>30</v>
      </c>
      <c r="E17" s="39"/>
      <c r="F17" s="39"/>
      <c r="G17" s="39"/>
      <c r="H17" s="39"/>
      <c r="I17" s="39"/>
      <c r="J17" s="39"/>
      <c r="K17" s="9"/>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35" t="s">
        <v>10</v>
      </c>
      <c r="B19" s="35"/>
      <c r="C19" s="16"/>
      <c r="D19" s="36" t="s">
        <v>76</v>
      </c>
      <c r="E19" s="37"/>
      <c r="F19" s="37"/>
      <c r="G19" s="37"/>
      <c r="H19" s="37"/>
      <c r="I19" s="37"/>
      <c r="J19" s="37"/>
      <c r="K19" s="16"/>
      <c r="L19" s="38"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row>
    <row r="20" spans="1:64" ht="15.95" customHeight="1" x14ac:dyDescent="0.2">
      <c r="A20" s="9"/>
      <c r="B20" s="9"/>
      <c r="C20" s="9"/>
      <c r="D20" s="39" t="s">
        <v>30</v>
      </c>
      <c r="E20" s="39"/>
      <c r="F20" s="39"/>
      <c r="G20" s="39"/>
      <c r="H20" s="39"/>
      <c r="I20" s="39"/>
      <c r="J20" s="39"/>
      <c r="K20" s="9"/>
      <c r="L20" s="40" t="s">
        <v>4</v>
      </c>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27.95" customHeight="1" x14ac:dyDescent="0.2">
      <c r="A22" s="35">
        <v>3</v>
      </c>
      <c r="B22" s="35"/>
      <c r="C22" s="16"/>
      <c r="D22" s="36" t="s">
        <v>105</v>
      </c>
      <c r="E22" s="37"/>
      <c r="F22" s="37"/>
      <c r="G22" s="37"/>
      <c r="H22" s="37"/>
      <c r="I22" s="37"/>
      <c r="J22" s="37"/>
      <c r="K22" s="16"/>
      <c r="L22" s="36" t="s">
        <v>107</v>
      </c>
      <c r="M22" s="37"/>
      <c r="N22" s="37"/>
      <c r="O22" s="37"/>
      <c r="P22" s="37"/>
      <c r="Q22" s="37"/>
      <c r="R22" s="37"/>
      <c r="S22" s="37"/>
      <c r="T22" s="37"/>
      <c r="U22" s="37"/>
      <c r="V22" s="37"/>
      <c r="W22" s="37"/>
      <c r="X22" s="37"/>
      <c r="Y22" s="37"/>
      <c r="Z22" s="37"/>
      <c r="AA22" s="37"/>
      <c r="AB22" s="37"/>
      <c r="AC22" s="38" t="s">
        <v>106</v>
      </c>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row>
    <row r="23" spans="1:64" ht="20.100000000000001" customHeight="1" x14ac:dyDescent="0.2">
      <c r="A23" s="9"/>
      <c r="B23" s="9"/>
      <c r="C23" s="9"/>
      <c r="D23" s="44" t="s">
        <v>30</v>
      </c>
      <c r="E23" s="44"/>
      <c r="F23" s="44"/>
      <c r="G23" s="44"/>
      <c r="H23" s="44"/>
      <c r="I23" s="44"/>
      <c r="J23" s="44"/>
      <c r="K23" s="9"/>
      <c r="L23" s="40" t="s">
        <v>31</v>
      </c>
      <c r="M23" s="40"/>
      <c r="N23" s="40"/>
      <c r="O23" s="40"/>
      <c r="P23" s="40"/>
      <c r="Q23" s="40"/>
      <c r="R23" s="40"/>
      <c r="S23" s="40"/>
      <c r="T23" s="40"/>
      <c r="U23" s="40"/>
      <c r="V23" s="40"/>
      <c r="W23" s="40"/>
      <c r="X23" s="40"/>
      <c r="Y23" s="40"/>
      <c r="Z23" s="40"/>
      <c r="AA23" s="40"/>
      <c r="AB23" s="40"/>
      <c r="AC23" s="40" t="s">
        <v>5</v>
      </c>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45" t="s">
        <v>6</v>
      </c>
      <c r="B25" s="45"/>
      <c r="C25" s="45"/>
      <c r="D25" s="45"/>
      <c r="E25" s="45"/>
      <c r="F25" s="45"/>
      <c r="G25" s="45"/>
      <c r="H25" s="45"/>
      <c r="I25" s="45"/>
      <c r="J25" s="45"/>
      <c r="K25" s="45"/>
      <c r="L25" s="45"/>
      <c r="M25" s="45"/>
      <c r="N25" s="45"/>
      <c r="O25" s="45"/>
      <c r="P25" s="45"/>
      <c r="Q25" s="45"/>
      <c r="R25" s="45"/>
      <c r="S25" s="45"/>
      <c r="T25" s="45"/>
      <c r="U25" s="46">
        <v>800000</v>
      </c>
      <c r="V25" s="46"/>
      <c r="W25" s="46"/>
      <c r="X25" s="46"/>
      <c r="Y25" s="46"/>
      <c r="Z25" s="46"/>
      <c r="AA25" s="46"/>
      <c r="AB25" s="46"/>
      <c r="AC25" s="46"/>
      <c r="AD25" s="46"/>
      <c r="AE25" s="47" t="s">
        <v>34</v>
      </c>
      <c r="AF25" s="47"/>
      <c r="AG25" s="47"/>
      <c r="AH25" s="47"/>
      <c r="AI25" s="47"/>
      <c r="AJ25" s="47"/>
      <c r="AK25" s="47"/>
      <c r="AL25" s="47"/>
      <c r="AM25" s="47"/>
      <c r="AN25" s="47"/>
      <c r="AO25" s="47"/>
      <c r="AP25" s="47"/>
      <c r="AQ25" s="47"/>
      <c r="AR25" s="47"/>
      <c r="AS25" s="46">
        <v>800000</v>
      </c>
      <c r="AT25" s="46"/>
      <c r="AU25" s="46"/>
      <c r="AV25" s="46"/>
      <c r="AW25" s="46"/>
      <c r="AX25" s="46"/>
      <c r="AY25" s="46"/>
      <c r="AZ25" s="46"/>
      <c r="BA25" s="46"/>
      <c r="BB25" s="46"/>
      <c r="BC25" s="4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46">
        <v>0</v>
      </c>
      <c r="J26" s="46"/>
      <c r="K26" s="46"/>
      <c r="L26" s="46"/>
      <c r="M26" s="46"/>
      <c r="N26" s="46"/>
      <c r="O26" s="46"/>
      <c r="P26" s="46"/>
      <c r="Q26" s="46"/>
      <c r="R26" s="46"/>
      <c r="S26" s="4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22" t="s">
        <v>35</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row>
    <row r="29" spans="1:64" ht="31.5" customHeight="1" x14ac:dyDescent="0.2">
      <c r="A29" s="90" t="str">
        <f>КПК0117310!A29</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48" t="s">
        <v>37</v>
      </c>
      <c r="B31" s="48"/>
      <c r="C31" s="48"/>
      <c r="D31" s="48"/>
      <c r="E31" s="48"/>
      <c r="F31" s="48"/>
      <c r="G31" s="48"/>
      <c r="H31" s="48"/>
      <c r="I31" s="48"/>
      <c r="J31" s="48"/>
      <c r="K31" s="48"/>
      <c r="L31" s="58" t="s">
        <v>104</v>
      </c>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27.75" customHeight="1" x14ac:dyDescent="0.2">
      <c r="A34" s="49" t="s">
        <v>46</v>
      </c>
      <c r="B34" s="49"/>
      <c r="C34" s="49"/>
      <c r="D34" s="49"/>
      <c r="E34" s="49"/>
      <c r="F34" s="49"/>
      <c r="G34" s="50" t="s">
        <v>39</v>
      </c>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2"/>
    </row>
    <row r="35" spans="1:79" ht="15.75" x14ac:dyDescent="0.2">
      <c r="A35" s="53">
        <v>1</v>
      </c>
      <c r="B35" s="53"/>
      <c r="C35" s="53"/>
      <c r="D35" s="53"/>
      <c r="E35" s="53"/>
      <c r="F35" s="53"/>
      <c r="G35" s="50">
        <v>2</v>
      </c>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2"/>
    </row>
    <row r="36" spans="1:79" ht="10.5" hidden="1" customHeight="1" x14ac:dyDescent="0.2">
      <c r="A36" s="30" t="s">
        <v>14</v>
      </c>
      <c r="B36" s="30"/>
      <c r="C36" s="30"/>
      <c r="D36" s="30"/>
      <c r="E36" s="30"/>
      <c r="F36" s="30"/>
      <c r="G36" s="54" t="s">
        <v>15</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19</v>
      </c>
    </row>
    <row r="37" spans="1:79" x14ac:dyDescent="0.2">
      <c r="A37" s="30">
        <v>1</v>
      </c>
      <c r="B37" s="30"/>
      <c r="C37" s="30"/>
      <c r="D37" s="30"/>
      <c r="E37" s="30"/>
      <c r="F37" s="30"/>
      <c r="G37" s="27" t="s">
        <v>174</v>
      </c>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9"/>
      <c r="CA37" s="1" t="s">
        <v>20</v>
      </c>
    </row>
    <row r="38" spans="1:79" x14ac:dyDescent="0.2">
      <c r="A38" s="3"/>
      <c r="B38" s="3"/>
      <c r="C38" s="3"/>
      <c r="D38" s="3"/>
      <c r="E38" s="3"/>
      <c r="F38" s="3"/>
      <c r="G38" s="3"/>
      <c r="H38" s="3"/>
      <c r="I38" s="3"/>
      <c r="J38" s="3"/>
      <c r="K38" s="3"/>
      <c r="L38" s="3"/>
      <c r="M38" s="3"/>
      <c r="N38" s="3"/>
      <c r="O38" s="3"/>
      <c r="P38" s="3"/>
      <c r="Q38" s="3"/>
      <c r="R38" s="3"/>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79" ht="15.75" customHeight="1" x14ac:dyDescent="0.2">
      <c r="A39" s="22" t="s">
        <v>40</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row>
    <row r="40" spans="1:79" ht="15" customHeight="1" x14ac:dyDescent="0.2">
      <c r="A40" s="62" t="s">
        <v>72</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7"/>
      <c r="BJ40" s="7"/>
      <c r="BK40" s="7"/>
      <c r="BL40" s="7"/>
    </row>
    <row r="41" spans="1:79" ht="15.95" customHeight="1" x14ac:dyDescent="0.2">
      <c r="A41" s="53" t="s">
        <v>46</v>
      </c>
      <c r="B41" s="53"/>
      <c r="C41" s="53"/>
      <c r="D41" s="63" t="s">
        <v>43</v>
      </c>
      <c r="E41" s="44"/>
      <c r="F41" s="44"/>
      <c r="G41" s="44"/>
      <c r="H41" s="44"/>
      <c r="I41" s="44"/>
      <c r="J41" s="44"/>
      <c r="K41" s="44"/>
      <c r="L41" s="44"/>
      <c r="M41" s="44"/>
      <c r="N41" s="44"/>
      <c r="O41" s="44"/>
      <c r="P41" s="44"/>
      <c r="Q41" s="44"/>
      <c r="R41" s="44"/>
      <c r="S41" s="44"/>
      <c r="T41" s="44"/>
      <c r="U41" s="44"/>
      <c r="V41" s="44"/>
      <c r="W41" s="44"/>
      <c r="X41" s="44"/>
      <c r="Y41" s="44"/>
      <c r="Z41" s="44"/>
      <c r="AA41" s="44"/>
      <c r="AB41" s="64"/>
      <c r="AC41" s="53" t="s">
        <v>47</v>
      </c>
      <c r="AD41" s="53"/>
      <c r="AE41" s="53"/>
      <c r="AF41" s="53"/>
      <c r="AG41" s="53"/>
      <c r="AH41" s="53"/>
      <c r="AI41" s="53"/>
      <c r="AJ41" s="53"/>
      <c r="AK41" s="53" t="s">
        <v>48</v>
      </c>
      <c r="AL41" s="53"/>
      <c r="AM41" s="53"/>
      <c r="AN41" s="53"/>
      <c r="AO41" s="53"/>
      <c r="AP41" s="53"/>
      <c r="AQ41" s="53"/>
      <c r="AR41" s="53"/>
      <c r="AS41" s="53" t="s">
        <v>44</v>
      </c>
      <c r="AT41" s="53"/>
      <c r="AU41" s="53"/>
      <c r="AV41" s="53"/>
      <c r="AW41" s="53"/>
      <c r="AX41" s="53"/>
      <c r="AY41" s="53"/>
      <c r="AZ41" s="53"/>
      <c r="BA41" s="53" t="s">
        <v>45</v>
      </c>
      <c r="BB41" s="53"/>
      <c r="BC41" s="53"/>
      <c r="BD41" s="53"/>
      <c r="BE41" s="53"/>
      <c r="BF41" s="53"/>
      <c r="BG41" s="53"/>
      <c r="BH41" s="53"/>
    </row>
    <row r="42" spans="1:79" ht="29.1" customHeight="1" x14ac:dyDescent="0.2">
      <c r="A42" s="53"/>
      <c r="B42" s="53"/>
      <c r="C42" s="53"/>
      <c r="D42" s="65"/>
      <c r="E42" s="66"/>
      <c r="F42" s="66"/>
      <c r="G42" s="66"/>
      <c r="H42" s="66"/>
      <c r="I42" s="66"/>
      <c r="J42" s="66"/>
      <c r="K42" s="66"/>
      <c r="L42" s="66"/>
      <c r="M42" s="66"/>
      <c r="N42" s="66"/>
      <c r="O42" s="66"/>
      <c r="P42" s="66"/>
      <c r="Q42" s="66"/>
      <c r="R42" s="66"/>
      <c r="S42" s="66"/>
      <c r="T42" s="66"/>
      <c r="U42" s="66"/>
      <c r="V42" s="66"/>
      <c r="W42" s="66"/>
      <c r="X42" s="66"/>
      <c r="Y42" s="66"/>
      <c r="Z42" s="66"/>
      <c r="AA42" s="66"/>
      <c r="AB42" s="67"/>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row>
    <row r="43" spans="1:79" ht="15.75" x14ac:dyDescent="0.2">
      <c r="A43" s="53">
        <v>1</v>
      </c>
      <c r="B43" s="53"/>
      <c r="C43" s="53"/>
      <c r="D43" s="59">
        <v>2</v>
      </c>
      <c r="E43" s="60"/>
      <c r="F43" s="60"/>
      <c r="G43" s="60"/>
      <c r="H43" s="60"/>
      <c r="I43" s="60"/>
      <c r="J43" s="60"/>
      <c r="K43" s="60"/>
      <c r="L43" s="60"/>
      <c r="M43" s="60"/>
      <c r="N43" s="60"/>
      <c r="O43" s="60"/>
      <c r="P43" s="60"/>
      <c r="Q43" s="60"/>
      <c r="R43" s="60"/>
      <c r="S43" s="60"/>
      <c r="T43" s="60"/>
      <c r="U43" s="60"/>
      <c r="V43" s="60"/>
      <c r="W43" s="60"/>
      <c r="X43" s="60"/>
      <c r="Y43" s="60"/>
      <c r="Z43" s="60"/>
      <c r="AA43" s="60"/>
      <c r="AB43" s="61"/>
      <c r="AC43" s="53">
        <v>3</v>
      </c>
      <c r="AD43" s="53"/>
      <c r="AE43" s="53"/>
      <c r="AF43" s="53"/>
      <c r="AG43" s="53"/>
      <c r="AH43" s="53"/>
      <c r="AI43" s="53"/>
      <c r="AJ43" s="53"/>
      <c r="AK43" s="53">
        <v>4</v>
      </c>
      <c r="AL43" s="53"/>
      <c r="AM43" s="53"/>
      <c r="AN43" s="53"/>
      <c r="AO43" s="53"/>
      <c r="AP43" s="53"/>
      <c r="AQ43" s="53"/>
      <c r="AR43" s="53"/>
      <c r="AS43" s="53">
        <v>5</v>
      </c>
      <c r="AT43" s="53"/>
      <c r="AU43" s="53"/>
      <c r="AV43" s="53"/>
      <c r="AW43" s="53"/>
      <c r="AX43" s="53"/>
      <c r="AY43" s="53"/>
      <c r="AZ43" s="53"/>
      <c r="BA43" s="53">
        <v>6</v>
      </c>
      <c r="BB43" s="53"/>
      <c r="BC43" s="53"/>
      <c r="BD43" s="53"/>
      <c r="BE43" s="53"/>
      <c r="BF43" s="53"/>
      <c r="BG43" s="53"/>
      <c r="BH43" s="53"/>
    </row>
    <row r="44" spans="1:79" s="5" customFormat="1" hidden="1" x14ac:dyDescent="0.2">
      <c r="A44" s="30" t="s">
        <v>14</v>
      </c>
      <c r="B44" s="30"/>
      <c r="C44" s="30"/>
      <c r="D44" s="73" t="s">
        <v>15</v>
      </c>
      <c r="E44" s="74"/>
      <c r="F44" s="74"/>
      <c r="G44" s="74"/>
      <c r="H44" s="74"/>
      <c r="I44" s="74"/>
      <c r="J44" s="74"/>
      <c r="K44" s="74"/>
      <c r="L44" s="74"/>
      <c r="M44" s="74"/>
      <c r="N44" s="74"/>
      <c r="O44" s="74"/>
      <c r="P44" s="74"/>
      <c r="Q44" s="74"/>
      <c r="R44" s="74"/>
      <c r="S44" s="74"/>
      <c r="T44" s="74"/>
      <c r="U44" s="74"/>
      <c r="V44" s="74"/>
      <c r="W44" s="74"/>
      <c r="X44" s="74"/>
      <c r="Y44" s="74"/>
      <c r="Z44" s="74"/>
      <c r="AA44" s="74"/>
      <c r="AB44" s="75"/>
      <c r="AC44" s="76" t="s">
        <v>16</v>
      </c>
      <c r="AD44" s="76"/>
      <c r="AE44" s="76"/>
      <c r="AF44" s="76"/>
      <c r="AG44" s="76"/>
      <c r="AH44" s="76"/>
      <c r="AI44" s="76"/>
      <c r="AJ44" s="76"/>
      <c r="AK44" s="76" t="s">
        <v>17</v>
      </c>
      <c r="AL44" s="76"/>
      <c r="AM44" s="76"/>
      <c r="AN44" s="76"/>
      <c r="AO44" s="76"/>
      <c r="AP44" s="76"/>
      <c r="AQ44" s="76"/>
      <c r="AR44" s="76"/>
      <c r="AS44" s="31" t="s">
        <v>41</v>
      </c>
      <c r="AT44" s="76"/>
      <c r="AU44" s="76"/>
      <c r="AV44" s="76"/>
      <c r="AW44" s="76"/>
      <c r="AX44" s="76"/>
      <c r="AY44" s="76"/>
      <c r="AZ44" s="76"/>
      <c r="BA44" s="31" t="s">
        <v>42</v>
      </c>
      <c r="BB44" s="76"/>
      <c r="BC44" s="76"/>
      <c r="BD44" s="76"/>
      <c r="BE44" s="76"/>
      <c r="BF44" s="76"/>
      <c r="BG44" s="76"/>
      <c r="BH44" s="76"/>
      <c r="CA44" s="5" t="s">
        <v>21</v>
      </c>
    </row>
    <row r="45" spans="1:79" s="5" customFormat="1" x14ac:dyDescent="0.2">
      <c r="A45" s="68"/>
      <c r="B45" s="68"/>
      <c r="C45" s="68"/>
      <c r="D45" s="69" t="s">
        <v>64</v>
      </c>
      <c r="E45" s="70"/>
      <c r="F45" s="70"/>
      <c r="G45" s="70"/>
      <c r="H45" s="70"/>
      <c r="I45" s="70"/>
      <c r="J45" s="70"/>
      <c r="K45" s="70"/>
      <c r="L45" s="70"/>
      <c r="M45" s="70"/>
      <c r="N45" s="70"/>
      <c r="O45" s="70"/>
      <c r="P45" s="70"/>
      <c r="Q45" s="70"/>
      <c r="R45" s="70"/>
      <c r="S45" s="70"/>
      <c r="T45" s="70"/>
      <c r="U45" s="70"/>
      <c r="V45" s="70"/>
      <c r="W45" s="70"/>
      <c r="X45" s="70"/>
      <c r="Y45" s="70"/>
      <c r="Z45" s="70"/>
      <c r="AA45" s="70"/>
      <c r="AB45" s="71"/>
      <c r="AC45" s="72">
        <v>800000</v>
      </c>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f>AC45+AK45</f>
        <v>800000</v>
      </c>
      <c r="BB45" s="72"/>
      <c r="BC45" s="72"/>
      <c r="BD45" s="72"/>
      <c r="BE45" s="72"/>
      <c r="BF45" s="72"/>
      <c r="BG45" s="72"/>
      <c r="BH45" s="72"/>
      <c r="CA45" s="5" t="s">
        <v>22</v>
      </c>
    </row>
    <row r="47" spans="1:79" ht="15.75" customHeight="1" x14ac:dyDescent="0.2">
      <c r="A47" s="22" t="s">
        <v>49</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row>
    <row r="48" spans="1:79" ht="15" customHeight="1" x14ac:dyDescent="0.2">
      <c r="A48" s="77" t="s">
        <v>72</v>
      </c>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
      <c r="AX48" s="7"/>
      <c r="AY48" s="7"/>
      <c r="AZ48" s="7"/>
      <c r="BA48" s="7"/>
      <c r="BB48" s="7"/>
      <c r="BC48" s="7"/>
      <c r="BD48" s="7"/>
      <c r="BE48" s="7"/>
      <c r="BF48" s="7"/>
      <c r="BG48" s="7"/>
      <c r="BH48" s="7"/>
      <c r="BI48" s="7"/>
      <c r="BJ48" s="7"/>
      <c r="BK48" s="7"/>
      <c r="BL48" s="7"/>
    </row>
    <row r="49" spans="1:79" ht="15.95" customHeight="1" x14ac:dyDescent="0.2">
      <c r="A49" s="63" t="s">
        <v>11</v>
      </c>
      <c r="B49" s="44"/>
      <c r="C49" s="44"/>
      <c r="D49" s="44"/>
      <c r="E49" s="44"/>
      <c r="F49" s="44"/>
      <c r="G49" s="44"/>
      <c r="H49" s="44"/>
      <c r="I49" s="44"/>
      <c r="J49" s="44"/>
      <c r="K49" s="44"/>
      <c r="L49" s="44"/>
      <c r="M49" s="44"/>
      <c r="N49" s="44"/>
      <c r="O49" s="44"/>
      <c r="P49" s="44"/>
      <c r="Q49" s="44"/>
      <c r="R49" s="44"/>
      <c r="S49" s="44"/>
      <c r="T49" s="44"/>
      <c r="U49" s="44"/>
      <c r="V49" s="44"/>
      <c r="W49" s="44"/>
      <c r="X49" s="64"/>
      <c r="Y49" s="53" t="s">
        <v>47</v>
      </c>
      <c r="Z49" s="53"/>
      <c r="AA49" s="53"/>
      <c r="AB49" s="53"/>
      <c r="AC49" s="53"/>
      <c r="AD49" s="53"/>
      <c r="AE49" s="53"/>
      <c r="AF49" s="53"/>
      <c r="AG49" s="53" t="s">
        <v>48</v>
      </c>
      <c r="AH49" s="53"/>
      <c r="AI49" s="53"/>
      <c r="AJ49" s="53"/>
      <c r="AK49" s="53"/>
      <c r="AL49" s="53"/>
      <c r="AM49" s="53"/>
      <c r="AN49" s="53"/>
      <c r="AO49" s="53" t="s">
        <v>45</v>
      </c>
      <c r="AP49" s="53"/>
      <c r="AQ49" s="53"/>
      <c r="AR49" s="53"/>
      <c r="AS49" s="53"/>
      <c r="AT49" s="53"/>
      <c r="AU49" s="53"/>
      <c r="AV49" s="53"/>
    </row>
    <row r="50" spans="1:79" ht="29.1" customHeigh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7"/>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row>
    <row r="51" spans="1:79" ht="15.95" customHeight="1" x14ac:dyDescent="0.2">
      <c r="A51" s="59">
        <v>1</v>
      </c>
      <c r="B51" s="60"/>
      <c r="C51" s="60"/>
      <c r="D51" s="60"/>
      <c r="E51" s="60"/>
      <c r="F51" s="60"/>
      <c r="G51" s="60"/>
      <c r="H51" s="60"/>
      <c r="I51" s="60"/>
      <c r="J51" s="60"/>
      <c r="K51" s="60"/>
      <c r="L51" s="60"/>
      <c r="M51" s="60"/>
      <c r="N51" s="60"/>
      <c r="O51" s="60"/>
      <c r="P51" s="60"/>
      <c r="Q51" s="60"/>
      <c r="R51" s="60"/>
      <c r="S51" s="60"/>
      <c r="T51" s="60"/>
      <c r="U51" s="60"/>
      <c r="V51" s="60"/>
      <c r="W51" s="60"/>
      <c r="X51" s="61"/>
      <c r="Y51" s="53">
        <v>2</v>
      </c>
      <c r="Z51" s="53"/>
      <c r="AA51" s="53"/>
      <c r="AB51" s="53"/>
      <c r="AC51" s="53"/>
      <c r="AD51" s="53"/>
      <c r="AE51" s="53"/>
      <c r="AF51" s="53"/>
      <c r="AG51" s="53">
        <v>3</v>
      </c>
      <c r="AH51" s="53"/>
      <c r="AI51" s="53"/>
      <c r="AJ51" s="53"/>
      <c r="AK51" s="53"/>
      <c r="AL51" s="53"/>
      <c r="AM51" s="53"/>
      <c r="AN51" s="53"/>
      <c r="AO51" s="53">
        <v>4</v>
      </c>
      <c r="AP51" s="53"/>
      <c r="AQ51" s="53"/>
      <c r="AR51" s="53"/>
      <c r="AS51" s="53"/>
      <c r="AT51" s="53"/>
      <c r="AU51" s="53"/>
      <c r="AV51" s="53"/>
    </row>
    <row r="52" spans="1:79" ht="12.75" hidden="1" customHeight="1" x14ac:dyDescent="0.2">
      <c r="A52" s="54" t="s">
        <v>15</v>
      </c>
      <c r="B52" s="55"/>
      <c r="C52" s="55"/>
      <c r="D52" s="55"/>
      <c r="E52" s="55"/>
      <c r="F52" s="55"/>
      <c r="G52" s="55"/>
      <c r="H52" s="55"/>
      <c r="I52" s="55"/>
      <c r="J52" s="55"/>
      <c r="K52" s="55"/>
      <c r="L52" s="55"/>
      <c r="M52" s="55"/>
      <c r="N52" s="55"/>
      <c r="O52" s="55"/>
      <c r="P52" s="55"/>
      <c r="Q52" s="55"/>
      <c r="R52" s="55"/>
      <c r="S52" s="55"/>
      <c r="T52" s="55"/>
      <c r="U52" s="55"/>
      <c r="V52" s="55"/>
      <c r="W52" s="55"/>
      <c r="X52" s="56"/>
      <c r="Y52" s="76" t="s">
        <v>16</v>
      </c>
      <c r="Z52" s="76"/>
      <c r="AA52" s="76"/>
      <c r="AB52" s="76"/>
      <c r="AC52" s="76"/>
      <c r="AD52" s="76"/>
      <c r="AE52" s="76"/>
      <c r="AF52" s="76"/>
      <c r="AG52" s="76" t="s">
        <v>17</v>
      </c>
      <c r="AH52" s="76"/>
      <c r="AI52" s="76"/>
      <c r="AJ52" s="76"/>
      <c r="AK52" s="76"/>
      <c r="AL52" s="76"/>
      <c r="AM52" s="76"/>
      <c r="AN52" s="76"/>
      <c r="AO52" s="76" t="s">
        <v>18</v>
      </c>
      <c r="AP52" s="76"/>
      <c r="AQ52" s="76"/>
      <c r="AR52" s="76"/>
      <c r="AS52" s="76"/>
      <c r="AT52" s="76"/>
      <c r="AU52" s="76"/>
      <c r="AV52" s="76"/>
      <c r="CA52" s="1" t="s">
        <v>23</v>
      </c>
    </row>
    <row r="53" spans="1:79" s="5" customFormat="1" ht="12.75" customHeight="1" x14ac:dyDescent="0.2">
      <c r="A53" s="69" t="s">
        <v>45</v>
      </c>
      <c r="B53" s="70"/>
      <c r="C53" s="70"/>
      <c r="D53" s="70"/>
      <c r="E53" s="70"/>
      <c r="F53" s="70"/>
      <c r="G53" s="70"/>
      <c r="H53" s="70"/>
      <c r="I53" s="70"/>
      <c r="J53" s="70"/>
      <c r="K53" s="70"/>
      <c r="L53" s="70"/>
      <c r="M53" s="70"/>
      <c r="N53" s="70"/>
      <c r="O53" s="70"/>
      <c r="P53" s="70"/>
      <c r="Q53" s="70"/>
      <c r="R53" s="70"/>
      <c r="S53" s="70"/>
      <c r="T53" s="70"/>
      <c r="U53" s="70"/>
      <c r="V53" s="70"/>
      <c r="W53" s="70"/>
      <c r="X53" s="71"/>
      <c r="Y53" s="72"/>
      <c r="Z53" s="72"/>
      <c r="AA53" s="72"/>
      <c r="AB53" s="72"/>
      <c r="AC53" s="72"/>
      <c r="AD53" s="72"/>
      <c r="AE53" s="72"/>
      <c r="AF53" s="72"/>
      <c r="AG53" s="72"/>
      <c r="AH53" s="72"/>
      <c r="AI53" s="72"/>
      <c r="AJ53" s="72"/>
      <c r="AK53" s="72"/>
      <c r="AL53" s="72"/>
      <c r="AM53" s="72"/>
      <c r="AN53" s="72"/>
      <c r="AO53" s="72">
        <f>Y53+AG53</f>
        <v>0</v>
      </c>
      <c r="AP53" s="72"/>
      <c r="AQ53" s="72"/>
      <c r="AR53" s="72"/>
      <c r="AS53" s="72"/>
      <c r="AT53" s="72"/>
      <c r="AU53" s="72"/>
      <c r="AV53" s="72"/>
      <c r="CA53" s="5" t="s">
        <v>24</v>
      </c>
    </row>
    <row r="55" spans="1:79" ht="15.75" customHeight="1" x14ac:dyDescent="0.2">
      <c r="A55" s="48" t="s">
        <v>50</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row>
    <row r="56" spans="1:79" ht="30" customHeight="1" x14ac:dyDescent="0.2">
      <c r="A56" s="53" t="s">
        <v>46</v>
      </c>
      <c r="B56" s="53"/>
      <c r="C56" s="53"/>
      <c r="D56" s="53"/>
      <c r="E56" s="53"/>
      <c r="F56" s="53"/>
      <c r="G56" s="59" t="s">
        <v>51</v>
      </c>
      <c r="H56" s="60"/>
      <c r="I56" s="60"/>
      <c r="J56" s="60"/>
      <c r="K56" s="60"/>
      <c r="L56" s="60"/>
      <c r="M56" s="60"/>
      <c r="N56" s="60"/>
      <c r="O56" s="60"/>
      <c r="P56" s="60"/>
      <c r="Q56" s="60"/>
      <c r="R56" s="60"/>
      <c r="S56" s="60"/>
      <c r="T56" s="60"/>
      <c r="U56" s="60"/>
      <c r="V56" s="60"/>
      <c r="W56" s="60"/>
      <c r="X56" s="60"/>
      <c r="Y56" s="61"/>
      <c r="Z56" s="53" t="s">
        <v>8</v>
      </c>
      <c r="AA56" s="53"/>
      <c r="AB56" s="53"/>
      <c r="AC56" s="53"/>
      <c r="AD56" s="53"/>
      <c r="AE56" s="53" t="s">
        <v>7</v>
      </c>
      <c r="AF56" s="53"/>
      <c r="AG56" s="53"/>
      <c r="AH56" s="53"/>
      <c r="AI56" s="53"/>
      <c r="AJ56" s="53"/>
      <c r="AK56" s="53"/>
      <c r="AL56" s="53"/>
      <c r="AM56" s="53"/>
      <c r="AN56" s="53"/>
      <c r="AO56" s="59" t="s">
        <v>47</v>
      </c>
      <c r="AP56" s="60"/>
      <c r="AQ56" s="60"/>
      <c r="AR56" s="60"/>
      <c r="AS56" s="60"/>
      <c r="AT56" s="60"/>
      <c r="AU56" s="60"/>
      <c r="AV56" s="61"/>
      <c r="AW56" s="59" t="s">
        <v>48</v>
      </c>
      <c r="AX56" s="60"/>
      <c r="AY56" s="60"/>
      <c r="AZ56" s="60"/>
      <c r="BA56" s="60"/>
      <c r="BB56" s="60"/>
      <c r="BC56" s="60"/>
      <c r="BD56" s="61"/>
      <c r="BE56" s="59" t="s">
        <v>45</v>
      </c>
      <c r="BF56" s="60"/>
      <c r="BG56" s="60"/>
      <c r="BH56" s="60"/>
      <c r="BI56" s="60"/>
      <c r="BJ56" s="60"/>
      <c r="BK56" s="60"/>
      <c r="BL56" s="61"/>
    </row>
    <row r="57" spans="1:79" ht="15.75" customHeight="1" x14ac:dyDescent="0.2">
      <c r="A57" s="53">
        <v>1</v>
      </c>
      <c r="B57" s="53"/>
      <c r="C57" s="53"/>
      <c r="D57" s="53"/>
      <c r="E57" s="53"/>
      <c r="F57" s="53"/>
      <c r="G57" s="59">
        <v>2</v>
      </c>
      <c r="H57" s="60"/>
      <c r="I57" s="60"/>
      <c r="J57" s="60"/>
      <c r="K57" s="60"/>
      <c r="L57" s="60"/>
      <c r="M57" s="60"/>
      <c r="N57" s="60"/>
      <c r="O57" s="60"/>
      <c r="P57" s="60"/>
      <c r="Q57" s="60"/>
      <c r="R57" s="60"/>
      <c r="S57" s="60"/>
      <c r="T57" s="60"/>
      <c r="U57" s="60"/>
      <c r="V57" s="60"/>
      <c r="W57" s="60"/>
      <c r="X57" s="60"/>
      <c r="Y57" s="61"/>
      <c r="Z57" s="53">
        <v>3</v>
      </c>
      <c r="AA57" s="53"/>
      <c r="AB57" s="53"/>
      <c r="AC57" s="53"/>
      <c r="AD57" s="53"/>
      <c r="AE57" s="53">
        <v>4</v>
      </c>
      <c r="AF57" s="53"/>
      <c r="AG57" s="53"/>
      <c r="AH57" s="53"/>
      <c r="AI57" s="53"/>
      <c r="AJ57" s="53"/>
      <c r="AK57" s="53"/>
      <c r="AL57" s="53"/>
      <c r="AM57" s="53"/>
      <c r="AN57" s="53"/>
      <c r="AO57" s="53">
        <v>5</v>
      </c>
      <c r="AP57" s="53"/>
      <c r="AQ57" s="53"/>
      <c r="AR57" s="53"/>
      <c r="AS57" s="53"/>
      <c r="AT57" s="53"/>
      <c r="AU57" s="53"/>
      <c r="AV57" s="53"/>
      <c r="AW57" s="53">
        <v>6</v>
      </c>
      <c r="AX57" s="53"/>
      <c r="AY57" s="53"/>
      <c r="AZ57" s="53"/>
      <c r="BA57" s="53"/>
      <c r="BB57" s="53"/>
      <c r="BC57" s="53"/>
      <c r="BD57" s="53"/>
      <c r="BE57" s="53">
        <v>7</v>
      </c>
      <c r="BF57" s="53"/>
      <c r="BG57" s="53"/>
      <c r="BH57" s="53"/>
      <c r="BI57" s="53"/>
      <c r="BJ57" s="53"/>
      <c r="BK57" s="53"/>
      <c r="BL57" s="53"/>
    </row>
    <row r="58" spans="1:79" ht="12.75" hidden="1" customHeight="1" x14ac:dyDescent="0.2">
      <c r="A58" s="30" t="s">
        <v>55</v>
      </c>
      <c r="B58" s="30"/>
      <c r="C58" s="30"/>
      <c r="D58" s="30"/>
      <c r="E58" s="30"/>
      <c r="F58" s="30"/>
      <c r="G58" s="54" t="s">
        <v>15</v>
      </c>
      <c r="H58" s="55"/>
      <c r="I58" s="55"/>
      <c r="J58" s="55"/>
      <c r="K58" s="55"/>
      <c r="L58" s="55"/>
      <c r="M58" s="55"/>
      <c r="N58" s="55"/>
      <c r="O58" s="55"/>
      <c r="P58" s="55"/>
      <c r="Q58" s="55"/>
      <c r="R58" s="55"/>
      <c r="S58" s="55"/>
      <c r="T58" s="55"/>
      <c r="U58" s="55"/>
      <c r="V58" s="55"/>
      <c r="W58" s="55"/>
      <c r="X58" s="55"/>
      <c r="Y58" s="56"/>
      <c r="Z58" s="30" t="s">
        <v>27</v>
      </c>
      <c r="AA58" s="30"/>
      <c r="AB58" s="30"/>
      <c r="AC58" s="30"/>
      <c r="AD58" s="30"/>
      <c r="AE58" s="78" t="s">
        <v>53</v>
      </c>
      <c r="AF58" s="78"/>
      <c r="AG58" s="78"/>
      <c r="AH58" s="78"/>
      <c r="AI58" s="78"/>
      <c r="AJ58" s="78"/>
      <c r="AK58" s="78"/>
      <c r="AL58" s="78"/>
      <c r="AM58" s="78"/>
      <c r="AN58" s="54"/>
      <c r="AO58" s="76" t="s">
        <v>16</v>
      </c>
      <c r="AP58" s="76"/>
      <c r="AQ58" s="76"/>
      <c r="AR58" s="76"/>
      <c r="AS58" s="76"/>
      <c r="AT58" s="76"/>
      <c r="AU58" s="76"/>
      <c r="AV58" s="76"/>
      <c r="AW58" s="76" t="s">
        <v>52</v>
      </c>
      <c r="AX58" s="76"/>
      <c r="AY58" s="76"/>
      <c r="AZ58" s="76"/>
      <c r="BA58" s="76"/>
      <c r="BB58" s="76"/>
      <c r="BC58" s="76"/>
      <c r="BD58" s="76"/>
      <c r="BE58" s="76" t="s">
        <v>18</v>
      </c>
      <c r="BF58" s="76"/>
      <c r="BG58" s="76"/>
      <c r="BH58" s="76"/>
      <c r="BI58" s="76"/>
      <c r="BJ58" s="76"/>
      <c r="BK58" s="76"/>
      <c r="BL58" s="76"/>
      <c r="CA58" s="1" t="s">
        <v>25</v>
      </c>
    </row>
    <row r="59" spans="1:79" ht="12.75" customHeight="1" x14ac:dyDescent="0.2">
      <c r="A59" s="30"/>
      <c r="B59" s="30"/>
      <c r="C59" s="30"/>
      <c r="D59" s="30"/>
      <c r="E59" s="30"/>
      <c r="F59" s="30"/>
      <c r="G59" s="83"/>
      <c r="H59" s="84"/>
      <c r="I59" s="84"/>
      <c r="J59" s="84"/>
      <c r="K59" s="84"/>
      <c r="L59" s="84"/>
      <c r="M59" s="84"/>
      <c r="N59" s="84"/>
      <c r="O59" s="84"/>
      <c r="P59" s="84"/>
      <c r="Q59" s="84"/>
      <c r="R59" s="84"/>
      <c r="S59" s="84"/>
      <c r="T59" s="84"/>
      <c r="U59" s="84"/>
      <c r="V59" s="84"/>
      <c r="W59" s="84"/>
      <c r="X59" s="84"/>
      <c r="Y59" s="85"/>
      <c r="Z59" s="31"/>
      <c r="AA59" s="31"/>
      <c r="AB59" s="31"/>
      <c r="AC59" s="31"/>
      <c r="AD59" s="31"/>
      <c r="AE59" s="32"/>
      <c r="AF59" s="32"/>
      <c r="AG59" s="32"/>
      <c r="AH59" s="32"/>
      <c r="AI59" s="32"/>
      <c r="AJ59" s="32"/>
      <c r="AK59" s="32"/>
      <c r="AL59" s="32"/>
      <c r="AM59" s="32"/>
      <c r="AN59" s="27"/>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CA59" s="1" t="s">
        <v>26</v>
      </c>
    </row>
    <row r="60" spans="1:79" x14ac:dyDescent="0.2">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row>
    <row r="62" spans="1:79" ht="16.5" customHeight="1" x14ac:dyDescent="0.2">
      <c r="A62" s="79" t="s">
        <v>68</v>
      </c>
      <c r="B62" s="80"/>
      <c r="C62" s="80"/>
      <c r="D62" s="80"/>
      <c r="E62" s="80"/>
      <c r="F62" s="80"/>
      <c r="G62" s="80"/>
      <c r="H62" s="80"/>
      <c r="I62" s="80"/>
      <c r="J62" s="80"/>
      <c r="K62" s="80"/>
      <c r="L62" s="80"/>
      <c r="M62" s="80"/>
      <c r="N62" s="80"/>
      <c r="O62" s="80"/>
      <c r="P62" s="80"/>
      <c r="Q62" s="80"/>
      <c r="R62" s="80"/>
      <c r="S62" s="80"/>
      <c r="T62" s="80"/>
      <c r="U62" s="80"/>
      <c r="V62" s="80"/>
      <c r="W62" s="81"/>
      <c r="X62" s="81"/>
      <c r="Y62" s="81"/>
      <c r="Z62" s="81"/>
      <c r="AA62" s="81"/>
      <c r="AB62" s="81"/>
      <c r="AC62" s="81"/>
      <c r="AD62" s="81"/>
      <c r="AE62" s="81"/>
      <c r="AF62" s="81"/>
      <c r="AG62" s="81"/>
      <c r="AH62" s="81"/>
      <c r="AI62" s="81"/>
      <c r="AJ62" s="81"/>
      <c r="AK62" s="81"/>
      <c r="AL62" s="81"/>
      <c r="AM62" s="81"/>
      <c r="AN62" s="6"/>
      <c r="AO62" s="41" t="s">
        <v>70</v>
      </c>
      <c r="AP62" s="24"/>
      <c r="AQ62" s="24"/>
      <c r="AR62" s="24"/>
      <c r="AS62" s="24"/>
      <c r="AT62" s="24"/>
      <c r="AU62" s="24"/>
      <c r="AV62" s="24"/>
      <c r="AW62" s="24"/>
      <c r="AX62" s="24"/>
      <c r="AY62" s="24"/>
      <c r="AZ62" s="24"/>
      <c r="BA62" s="24"/>
      <c r="BB62" s="24"/>
      <c r="BC62" s="24"/>
      <c r="BD62" s="24"/>
      <c r="BE62" s="24"/>
      <c r="BF62" s="24"/>
      <c r="BG62" s="24"/>
    </row>
    <row r="63" spans="1:79" x14ac:dyDescent="0.2">
      <c r="W63" s="82" t="s">
        <v>12</v>
      </c>
      <c r="X63" s="82"/>
      <c r="Y63" s="82"/>
      <c r="Z63" s="82"/>
      <c r="AA63" s="82"/>
      <c r="AB63" s="82"/>
      <c r="AC63" s="82"/>
      <c r="AD63" s="82"/>
      <c r="AE63" s="82"/>
      <c r="AF63" s="82"/>
      <c r="AG63" s="82"/>
      <c r="AH63" s="82"/>
      <c r="AI63" s="82"/>
      <c r="AJ63" s="82"/>
      <c r="AK63" s="82"/>
      <c r="AL63" s="82"/>
      <c r="AM63" s="82"/>
      <c r="AO63" s="82" t="s">
        <v>13</v>
      </c>
      <c r="AP63" s="82"/>
      <c r="AQ63" s="82"/>
      <c r="AR63" s="82"/>
      <c r="AS63" s="82"/>
      <c r="AT63" s="82"/>
      <c r="AU63" s="82"/>
      <c r="AV63" s="82"/>
      <c r="AW63" s="82"/>
      <c r="AX63" s="82"/>
      <c r="AY63" s="82"/>
      <c r="AZ63" s="82"/>
      <c r="BA63" s="82"/>
      <c r="BB63" s="82"/>
      <c r="BC63" s="82"/>
      <c r="BD63" s="82"/>
      <c r="BE63" s="82"/>
      <c r="BF63" s="82"/>
      <c r="BG63" s="82"/>
    </row>
    <row r="64" spans="1:79" ht="15.75" customHeight="1" x14ac:dyDescent="0.2">
      <c r="A64" s="40" t="s">
        <v>9</v>
      </c>
      <c r="B64" s="40"/>
      <c r="C64" s="40"/>
      <c r="D64" s="40"/>
      <c r="E64" s="40"/>
      <c r="F64" s="40"/>
    </row>
    <row r="66" spans="1:59" ht="15.75" customHeight="1" x14ac:dyDescent="0.2">
      <c r="A66" s="79" t="s">
        <v>69</v>
      </c>
      <c r="B66" s="80"/>
      <c r="C66" s="80"/>
      <c r="D66" s="80"/>
      <c r="E66" s="80"/>
      <c r="F66" s="80"/>
      <c r="G66" s="80"/>
      <c r="H66" s="80"/>
      <c r="I66" s="80"/>
      <c r="J66" s="80"/>
      <c r="K66" s="80"/>
      <c r="L66" s="80"/>
      <c r="M66" s="80"/>
      <c r="N66" s="80"/>
      <c r="O66" s="80"/>
      <c r="P66" s="80"/>
      <c r="Q66" s="80"/>
      <c r="R66" s="80"/>
      <c r="S66" s="80"/>
      <c r="T66" s="80"/>
      <c r="U66" s="80"/>
      <c r="V66" s="80"/>
      <c r="W66" s="81"/>
      <c r="X66" s="81"/>
      <c r="Y66" s="81"/>
      <c r="Z66" s="81"/>
      <c r="AA66" s="81"/>
      <c r="AB66" s="81"/>
      <c r="AC66" s="81"/>
      <c r="AD66" s="81"/>
      <c r="AE66" s="81"/>
      <c r="AF66" s="81"/>
      <c r="AG66" s="81"/>
      <c r="AH66" s="81"/>
      <c r="AI66" s="81"/>
      <c r="AJ66" s="81"/>
      <c r="AK66" s="81"/>
      <c r="AL66" s="81"/>
      <c r="AM66" s="81"/>
      <c r="AN66" s="6"/>
      <c r="AO66" s="41" t="s">
        <v>71</v>
      </c>
      <c r="AP66" s="24"/>
      <c r="AQ66" s="24"/>
      <c r="AR66" s="24"/>
      <c r="AS66" s="24"/>
      <c r="AT66" s="24"/>
      <c r="AU66" s="24"/>
      <c r="AV66" s="24"/>
      <c r="AW66" s="24"/>
      <c r="AX66" s="24"/>
      <c r="AY66" s="24"/>
      <c r="AZ66" s="24"/>
      <c r="BA66" s="24"/>
      <c r="BB66" s="24"/>
      <c r="BC66" s="24"/>
      <c r="BD66" s="24"/>
      <c r="BE66" s="24"/>
      <c r="BF66" s="24"/>
      <c r="BG66" s="24"/>
    </row>
    <row r="67" spans="1:59" x14ac:dyDescent="0.2">
      <c r="W67" s="82" t="s">
        <v>12</v>
      </c>
      <c r="X67" s="82"/>
      <c r="Y67" s="82"/>
      <c r="Z67" s="82"/>
      <c r="AA67" s="82"/>
      <c r="AB67" s="82"/>
      <c r="AC67" s="82"/>
      <c r="AD67" s="82"/>
      <c r="AE67" s="82"/>
      <c r="AF67" s="82"/>
      <c r="AG67" s="82"/>
      <c r="AH67" s="82"/>
      <c r="AI67" s="82"/>
      <c r="AJ67" s="82"/>
      <c r="AK67" s="82"/>
      <c r="AL67" s="82"/>
      <c r="AM67" s="82"/>
      <c r="AO67" s="82" t="s">
        <v>13</v>
      </c>
      <c r="AP67" s="82"/>
      <c r="AQ67" s="82"/>
      <c r="AR67" s="82"/>
      <c r="AS67" s="82"/>
      <c r="AT67" s="82"/>
      <c r="AU67" s="82"/>
      <c r="AV67" s="82"/>
      <c r="AW67" s="82"/>
      <c r="AX67" s="82"/>
      <c r="AY67" s="82"/>
      <c r="AZ67" s="82"/>
      <c r="BA67" s="82"/>
      <c r="BB67" s="82"/>
      <c r="BC67" s="82"/>
      <c r="BD67" s="82"/>
      <c r="BE67" s="82"/>
      <c r="BF67" s="82"/>
      <c r="BG67" s="82"/>
    </row>
  </sheetData>
  <mergeCells count="134">
    <mergeCell ref="A66:V66"/>
    <mergeCell ref="W66:AM66"/>
    <mergeCell ref="AO66:BG66"/>
    <mergeCell ref="W67:AM67"/>
    <mergeCell ref="AO67:BG67"/>
    <mergeCell ref="A62:V62"/>
    <mergeCell ref="W62:AM62"/>
    <mergeCell ref="AO62:BG62"/>
    <mergeCell ref="W63:AM63"/>
    <mergeCell ref="AO63:BG63"/>
    <mergeCell ref="A64:F64"/>
    <mergeCell ref="A57:F57"/>
    <mergeCell ref="G57:Y57"/>
    <mergeCell ref="Z57:AD57"/>
    <mergeCell ref="AE57:AN57"/>
    <mergeCell ref="AO57:AV57"/>
    <mergeCell ref="AW57:BD57"/>
    <mergeCell ref="BE57:BL57"/>
    <mergeCell ref="BE58:BL58"/>
    <mergeCell ref="A59:F59"/>
    <mergeCell ref="G59:Y59"/>
    <mergeCell ref="Z59:AD59"/>
    <mergeCell ref="AE59:AN59"/>
    <mergeCell ref="AO59:AV59"/>
    <mergeCell ref="AW59:BD59"/>
    <mergeCell ref="BE59:BL59"/>
    <mergeCell ref="A58:F58"/>
    <mergeCell ref="G58:Y58"/>
    <mergeCell ref="Z58:AD58"/>
    <mergeCell ref="AE58:AN58"/>
    <mergeCell ref="AO58:AV58"/>
    <mergeCell ref="AW58:BD58"/>
    <mergeCell ref="A53:X53"/>
    <mergeCell ref="Y53:AF53"/>
    <mergeCell ref="AG53:AN53"/>
    <mergeCell ref="AO53:AV53"/>
    <mergeCell ref="A55:BL55"/>
    <mergeCell ref="A56:F56"/>
    <mergeCell ref="G56:Y56"/>
    <mergeCell ref="Z56:AD56"/>
    <mergeCell ref="AE56:AN56"/>
    <mergeCell ref="AO56:AV56"/>
    <mergeCell ref="AW56:BD56"/>
    <mergeCell ref="BE56:BL56"/>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45:C45"/>
    <mergeCell ref="D45:AB45"/>
    <mergeCell ref="AC45:AJ45"/>
    <mergeCell ref="AK45:AR45"/>
    <mergeCell ref="AS45:AZ45"/>
    <mergeCell ref="BA45:BH45"/>
    <mergeCell ref="A44:C44"/>
    <mergeCell ref="D44:AB44"/>
    <mergeCell ref="AC44:AJ44"/>
    <mergeCell ref="AK44:AR44"/>
    <mergeCell ref="AS44:AZ44"/>
    <mergeCell ref="BA44:BH44"/>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33:BL33"/>
    <mergeCell ref="A34:F34"/>
    <mergeCell ref="G34:BL34"/>
    <mergeCell ref="A35:F35"/>
    <mergeCell ref="G35:BL35"/>
    <mergeCell ref="A36:F36"/>
    <mergeCell ref="G36:BL36"/>
    <mergeCell ref="A26:H26"/>
    <mergeCell ref="I26:S26"/>
    <mergeCell ref="T26:W26"/>
    <mergeCell ref="A28:BL28"/>
    <mergeCell ref="A29:BL29"/>
    <mergeCell ref="A31:K31"/>
    <mergeCell ref="L31:BL31"/>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D17:J17"/>
    <mergeCell ref="L17:BL17"/>
    <mergeCell ref="A19:B19"/>
    <mergeCell ref="D19:J19"/>
    <mergeCell ref="L19:BL19"/>
    <mergeCell ref="AO7:BF7"/>
    <mergeCell ref="AO8:BF8"/>
    <mergeCell ref="AO9:BF9"/>
    <mergeCell ref="AO10:BF10"/>
    <mergeCell ref="A13:BL13"/>
    <mergeCell ref="A14:BL14"/>
    <mergeCell ref="AO1:BL1"/>
    <mergeCell ref="AO2:BL2"/>
    <mergeCell ref="AO3:BL3"/>
    <mergeCell ref="AO4:BL4"/>
    <mergeCell ref="AO5:BL5"/>
    <mergeCell ref="AO6:BF6"/>
    <mergeCell ref="A16:B16"/>
    <mergeCell ref="D16:J16"/>
    <mergeCell ref="L16:BL16"/>
  </mergeCells>
  <conditionalFormatting sqref="G59:L59">
    <cfRule type="cellIs" dxfId="78" priority="2" stopIfTrue="1" operator="equal">
      <formula>$G58</formula>
    </cfRule>
  </conditionalFormatting>
  <conditionalFormatting sqref="D45:I45">
    <cfRule type="cellIs" dxfId="77" priority="3"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4"/>
  <sheetViews>
    <sheetView topLeftCell="A73" zoomScaleNormal="100" zoomScaleSheetLayoutView="100" workbookViewId="0">
      <selection activeCell="A91" sqref="A91:XFD9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21" t="s">
        <v>54</v>
      </c>
      <c r="AP1" s="21"/>
      <c r="AQ1" s="21"/>
      <c r="AR1" s="21"/>
      <c r="AS1" s="21"/>
      <c r="AT1" s="21"/>
      <c r="AU1" s="21"/>
      <c r="AV1" s="21"/>
      <c r="AW1" s="21"/>
      <c r="AX1" s="21"/>
      <c r="AY1" s="21"/>
      <c r="AZ1" s="21"/>
      <c r="BA1" s="21"/>
      <c r="BB1" s="21"/>
      <c r="BC1" s="21"/>
      <c r="BD1" s="21"/>
      <c r="BE1" s="21"/>
      <c r="BF1" s="21"/>
      <c r="BG1" s="21"/>
      <c r="BH1" s="21"/>
      <c r="BI1" s="21"/>
      <c r="BJ1" s="21"/>
      <c r="BK1" s="21"/>
      <c r="BL1" s="21"/>
    </row>
    <row r="2" spans="1:65" ht="15.95" customHeight="1" x14ac:dyDescent="0.2">
      <c r="AO2" s="22" t="s">
        <v>0</v>
      </c>
      <c r="AP2" s="22"/>
      <c r="AQ2" s="22"/>
      <c r="AR2" s="22"/>
      <c r="AS2" s="22"/>
      <c r="AT2" s="22"/>
      <c r="AU2" s="22"/>
      <c r="AV2" s="22"/>
      <c r="AW2" s="22"/>
      <c r="AX2" s="22"/>
      <c r="AY2" s="22"/>
      <c r="AZ2" s="22"/>
      <c r="BA2" s="22"/>
      <c r="BB2" s="22"/>
      <c r="BC2" s="22"/>
      <c r="BD2" s="22"/>
      <c r="BE2" s="22"/>
      <c r="BF2" s="22"/>
      <c r="BG2" s="22"/>
      <c r="BH2" s="22"/>
      <c r="BI2" s="22"/>
      <c r="BJ2" s="22"/>
      <c r="BK2" s="22"/>
      <c r="BL2" s="22"/>
    </row>
    <row r="3" spans="1:65" ht="15" customHeight="1" x14ac:dyDescent="0.2">
      <c r="AO3" s="22" t="s">
        <v>1</v>
      </c>
      <c r="AP3" s="22"/>
      <c r="AQ3" s="22"/>
      <c r="AR3" s="22"/>
      <c r="AS3" s="22"/>
      <c r="AT3" s="22"/>
      <c r="AU3" s="22"/>
      <c r="AV3" s="22"/>
      <c r="AW3" s="22"/>
      <c r="AX3" s="22"/>
      <c r="AY3" s="22"/>
      <c r="AZ3" s="22"/>
      <c r="BA3" s="22"/>
      <c r="BB3" s="22"/>
      <c r="BC3" s="22"/>
      <c r="BD3" s="22"/>
      <c r="BE3" s="22"/>
      <c r="BF3" s="22"/>
      <c r="BG3" s="22"/>
      <c r="BH3" s="22"/>
      <c r="BI3" s="22"/>
      <c r="BJ3" s="22"/>
      <c r="BK3" s="22"/>
      <c r="BL3" s="22"/>
    </row>
    <row r="4" spans="1:65" ht="15" customHeight="1" x14ac:dyDescent="0.2">
      <c r="AO4" s="23" t="str">
        <f>КПК0117130!AO4</f>
        <v>Сватівська міська рада Луганської області</v>
      </c>
      <c r="AP4" s="24"/>
      <c r="AQ4" s="24"/>
      <c r="AR4" s="24"/>
      <c r="AS4" s="24"/>
      <c r="AT4" s="24"/>
      <c r="AU4" s="24"/>
      <c r="AV4" s="24"/>
      <c r="AW4" s="24"/>
      <c r="AX4" s="24"/>
      <c r="AY4" s="24"/>
      <c r="AZ4" s="24"/>
      <c r="BA4" s="24"/>
      <c r="BB4" s="24"/>
      <c r="BC4" s="24"/>
      <c r="BD4" s="24"/>
      <c r="BE4" s="24"/>
      <c r="BF4" s="24"/>
      <c r="BG4" s="24"/>
      <c r="BH4" s="24"/>
      <c r="BI4" s="24"/>
      <c r="BJ4" s="24"/>
      <c r="BK4" s="24"/>
      <c r="BL4" s="24"/>
    </row>
    <row r="5" spans="1:65" x14ac:dyDescent="0.2">
      <c r="AO5" s="25" t="s">
        <v>28</v>
      </c>
      <c r="AP5" s="25"/>
      <c r="AQ5" s="25"/>
      <c r="AR5" s="25"/>
      <c r="AS5" s="25"/>
      <c r="AT5" s="25"/>
      <c r="AU5" s="25"/>
      <c r="AV5" s="25"/>
      <c r="AW5" s="25"/>
      <c r="AX5" s="25"/>
      <c r="AY5" s="25"/>
      <c r="AZ5" s="25"/>
      <c r="BA5" s="25"/>
      <c r="BB5" s="25"/>
      <c r="BC5" s="25"/>
      <c r="BD5" s="25"/>
      <c r="BE5" s="25"/>
      <c r="BF5" s="25"/>
      <c r="BG5" s="25"/>
      <c r="BH5" s="25"/>
      <c r="BI5" s="25"/>
      <c r="BJ5" s="25"/>
      <c r="BK5" s="25"/>
      <c r="BL5" s="25"/>
    </row>
    <row r="6" spans="1:65" ht="4.5" customHeight="1" x14ac:dyDescent="0.2">
      <c r="AO6" s="26"/>
      <c r="AP6" s="26"/>
      <c r="AQ6" s="26"/>
      <c r="AR6" s="26"/>
      <c r="AS6" s="26"/>
      <c r="AT6" s="26"/>
      <c r="AU6" s="26"/>
      <c r="AV6" s="26"/>
      <c r="AW6" s="26"/>
      <c r="AX6" s="26"/>
      <c r="AY6" s="26"/>
      <c r="AZ6" s="26"/>
      <c r="BA6" s="26"/>
      <c r="BB6" s="26"/>
      <c r="BC6" s="26"/>
      <c r="BD6" s="26"/>
      <c r="BE6" s="26"/>
      <c r="BF6" s="26"/>
    </row>
    <row r="7" spans="1:65" ht="17.25" customHeight="1" x14ac:dyDescent="0.2">
      <c r="AO7" s="22" t="str">
        <f>КПК0117130!AO7</f>
        <v>Розпорядження міського голови</v>
      </c>
      <c r="AP7" s="22"/>
      <c r="AQ7" s="22"/>
      <c r="AR7" s="22"/>
      <c r="AS7" s="22"/>
      <c r="AT7" s="22"/>
      <c r="AU7" s="22"/>
      <c r="AV7" s="22"/>
      <c r="AW7" s="22"/>
      <c r="AX7" s="22"/>
      <c r="AY7" s="22"/>
      <c r="AZ7" s="22"/>
      <c r="BA7" s="22"/>
      <c r="BB7" s="22"/>
      <c r="BC7" s="22"/>
      <c r="BD7" s="22"/>
      <c r="BE7" s="22"/>
      <c r="BF7" s="22"/>
      <c r="BM7" s="2"/>
    </row>
    <row r="8" spans="1:65" ht="13.5" customHeight="1" x14ac:dyDescent="0.2">
      <c r="AO8" s="41" t="s">
        <v>67</v>
      </c>
      <c r="AP8" s="24"/>
      <c r="AQ8" s="24"/>
      <c r="AR8" s="24"/>
      <c r="AS8" s="24"/>
      <c r="AT8" s="24"/>
      <c r="AU8" s="24"/>
      <c r="AV8" s="24"/>
      <c r="AW8" s="24"/>
      <c r="AX8" s="24"/>
      <c r="AY8" s="24"/>
      <c r="AZ8" s="24"/>
      <c r="BA8" s="24"/>
      <c r="BB8" s="24"/>
      <c r="BC8" s="24"/>
      <c r="BD8" s="24"/>
      <c r="BE8" s="24"/>
      <c r="BF8" s="24"/>
    </row>
    <row r="9" spans="1:65" ht="15.95" customHeight="1" x14ac:dyDescent="0.2">
      <c r="AO9" s="26" t="s">
        <v>2</v>
      </c>
      <c r="AP9" s="26"/>
      <c r="AQ9" s="26"/>
      <c r="AR9" s="26"/>
      <c r="AS9" s="26"/>
      <c r="AT9" s="26"/>
      <c r="AU9" s="26"/>
      <c r="AV9" s="26"/>
      <c r="AW9" s="26"/>
      <c r="AX9" s="26"/>
      <c r="AY9" s="26"/>
      <c r="AZ9" s="26"/>
      <c r="BA9" s="26"/>
      <c r="BB9" s="26"/>
      <c r="BC9" s="26"/>
      <c r="BD9" s="26"/>
      <c r="BE9" s="26"/>
      <c r="BF9" s="26"/>
    </row>
    <row r="10" spans="1:65" ht="15.95" customHeight="1" x14ac:dyDescent="0.2">
      <c r="AO10" s="42" t="str">
        <f>КПК0117130!AO10</f>
        <v>від 25 січня 2019 року  № 20</v>
      </c>
      <c r="AP10" s="42"/>
      <c r="AQ10" s="42"/>
      <c r="AR10" s="42"/>
      <c r="AS10" s="42"/>
      <c r="AT10" s="42"/>
      <c r="AU10" s="42"/>
      <c r="AV10" s="42"/>
      <c r="AW10" s="42"/>
      <c r="AX10" s="42"/>
      <c r="AY10" s="42"/>
      <c r="AZ10" s="42"/>
      <c r="BA10" s="42"/>
      <c r="BB10" s="42"/>
      <c r="BC10" s="42"/>
      <c r="BD10" s="42"/>
      <c r="BE10" s="42"/>
      <c r="BF10" s="42"/>
    </row>
    <row r="11" spans="1:65" ht="8.25" customHeight="1" x14ac:dyDescent="0.2"/>
    <row r="12" spans="1:65" hidden="1" x14ac:dyDescent="0.2"/>
    <row r="13" spans="1:65" ht="15.75" customHeight="1" x14ac:dyDescent="0.2">
      <c r="A13" s="43" t="s">
        <v>29</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row>
    <row r="14" spans="1:65" ht="15.75" customHeight="1" x14ac:dyDescent="0.2">
      <c r="A14" s="43" t="s">
        <v>73</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31.5" customHeight="1" x14ac:dyDescent="0.2">
      <c r="A16" s="35">
        <v>1</v>
      </c>
      <c r="B16" s="35"/>
      <c r="C16" s="16"/>
      <c r="D16" s="36" t="s">
        <v>66</v>
      </c>
      <c r="E16" s="37"/>
      <c r="F16" s="37"/>
      <c r="G16" s="37"/>
      <c r="H16" s="37"/>
      <c r="I16" s="37"/>
      <c r="J16" s="37"/>
      <c r="K16" s="16"/>
      <c r="L16" s="38" t="str">
        <f>КПК0117130!L16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row>
    <row r="17" spans="1:64" ht="15.95" customHeight="1" x14ac:dyDescent="0.2">
      <c r="A17" s="9"/>
      <c r="B17" s="9"/>
      <c r="C17" s="9"/>
      <c r="D17" s="39" t="s">
        <v>30</v>
      </c>
      <c r="E17" s="39"/>
      <c r="F17" s="39"/>
      <c r="G17" s="39"/>
      <c r="H17" s="39"/>
      <c r="I17" s="39"/>
      <c r="J17" s="39"/>
      <c r="K17" s="9"/>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31.5" customHeight="1" x14ac:dyDescent="0.2">
      <c r="A19" s="35" t="s">
        <v>10</v>
      </c>
      <c r="B19" s="35"/>
      <c r="C19" s="16"/>
      <c r="D19" s="36" t="s">
        <v>76</v>
      </c>
      <c r="E19" s="37"/>
      <c r="F19" s="37"/>
      <c r="G19" s="37"/>
      <c r="H19" s="37"/>
      <c r="I19" s="37"/>
      <c r="J19" s="37"/>
      <c r="K19" s="16"/>
      <c r="L19" s="38" t="str">
        <f>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row>
    <row r="20" spans="1:64" ht="15.95" customHeight="1" x14ac:dyDescent="0.2">
      <c r="A20" s="9"/>
      <c r="B20" s="9"/>
      <c r="C20" s="9"/>
      <c r="D20" s="39" t="s">
        <v>30</v>
      </c>
      <c r="E20" s="39"/>
      <c r="F20" s="39"/>
      <c r="G20" s="39"/>
      <c r="H20" s="39"/>
      <c r="I20" s="39"/>
      <c r="J20" s="39"/>
      <c r="K20" s="9"/>
      <c r="L20" s="40" t="s">
        <v>4</v>
      </c>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27.95" customHeight="1" x14ac:dyDescent="0.2">
      <c r="A22" s="35">
        <v>3</v>
      </c>
      <c r="B22" s="35"/>
      <c r="C22" s="16"/>
      <c r="D22" s="36" t="s">
        <v>101</v>
      </c>
      <c r="E22" s="37"/>
      <c r="F22" s="37"/>
      <c r="G22" s="37"/>
      <c r="H22" s="37"/>
      <c r="I22" s="37"/>
      <c r="J22" s="37"/>
      <c r="K22" s="16"/>
      <c r="L22" s="36" t="s">
        <v>103</v>
      </c>
      <c r="M22" s="37"/>
      <c r="N22" s="37"/>
      <c r="O22" s="37"/>
      <c r="P22" s="37"/>
      <c r="Q22" s="37"/>
      <c r="R22" s="37"/>
      <c r="S22" s="37"/>
      <c r="T22" s="37"/>
      <c r="U22" s="37"/>
      <c r="V22" s="37"/>
      <c r="W22" s="37"/>
      <c r="X22" s="37"/>
      <c r="Y22" s="37"/>
      <c r="Z22" s="37"/>
      <c r="AA22" s="37"/>
      <c r="AB22" s="37"/>
      <c r="AC22" s="38" t="s">
        <v>102</v>
      </c>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row>
    <row r="23" spans="1:64" ht="20.100000000000001" customHeight="1" x14ac:dyDescent="0.2">
      <c r="A23" s="9"/>
      <c r="B23" s="9"/>
      <c r="C23" s="9"/>
      <c r="D23" s="44" t="s">
        <v>30</v>
      </c>
      <c r="E23" s="44"/>
      <c r="F23" s="44"/>
      <c r="G23" s="44"/>
      <c r="H23" s="44"/>
      <c r="I23" s="44"/>
      <c r="J23" s="44"/>
      <c r="K23" s="9"/>
      <c r="L23" s="40" t="s">
        <v>31</v>
      </c>
      <c r="M23" s="40"/>
      <c r="N23" s="40"/>
      <c r="O23" s="40"/>
      <c r="P23" s="40"/>
      <c r="Q23" s="40"/>
      <c r="R23" s="40"/>
      <c r="S23" s="40"/>
      <c r="T23" s="40"/>
      <c r="U23" s="40"/>
      <c r="V23" s="40"/>
      <c r="W23" s="40"/>
      <c r="X23" s="40"/>
      <c r="Y23" s="40"/>
      <c r="Z23" s="40"/>
      <c r="AA23" s="40"/>
      <c r="AB23" s="40"/>
      <c r="AC23" s="40" t="s">
        <v>5</v>
      </c>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45" t="s">
        <v>6</v>
      </c>
      <c r="B25" s="45"/>
      <c r="C25" s="45"/>
      <c r="D25" s="45"/>
      <c r="E25" s="45"/>
      <c r="F25" s="45"/>
      <c r="G25" s="45"/>
      <c r="H25" s="45"/>
      <c r="I25" s="45"/>
      <c r="J25" s="45"/>
      <c r="K25" s="45"/>
      <c r="L25" s="45"/>
      <c r="M25" s="45"/>
      <c r="N25" s="45"/>
      <c r="O25" s="45"/>
      <c r="P25" s="45"/>
      <c r="Q25" s="45"/>
      <c r="R25" s="45"/>
      <c r="S25" s="45"/>
      <c r="T25" s="45"/>
      <c r="U25" s="46">
        <v>5153640</v>
      </c>
      <c r="V25" s="46"/>
      <c r="W25" s="46"/>
      <c r="X25" s="46"/>
      <c r="Y25" s="46"/>
      <c r="Z25" s="46"/>
      <c r="AA25" s="46"/>
      <c r="AB25" s="46"/>
      <c r="AC25" s="46"/>
      <c r="AD25" s="46"/>
      <c r="AE25" s="47" t="s">
        <v>34</v>
      </c>
      <c r="AF25" s="47"/>
      <c r="AG25" s="47"/>
      <c r="AH25" s="47"/>
      <c r="AI25" s="47"/>
      <c r="AJ25" s="47"/>
      <c r="AK25" s="47"/>
      <c r="AL25" s="47"/>
      <c r="AM25" s="47"/>
      <c r="AN25" s="47"/>
      <c r="AO25" s="47"/>
      <c r="AP25" s="47"/>
      <c r="AQ25" s="47"/>
      <c r="AR25" s="47"/>
      <c r="AS25" s="46">
        <v>4953640</v>
      </c>
      <c r="AT25" s="46"/>
      <c r="AU25" s="46"/>
      <c r="AV25" s="46"/>
      <c r="AW25" s="46"/>
      <c r="AX25" s="46"/>
      <c r="AY25" s="46"/>
      <c r="AZ25" s="46"/>
      <c r="BA25" s="46"/>
      <c r="BB25" s="46"/>
      <c r="BC25" s="46"/>
      <c r="BD25" s="48" t="s">
        <v>33</v>
      </c>
      <c r="BE25" s="48"/>
      <c r="BF25" s="48"/>
      <c r="BG25" s="48"/>
      <c r="BH25" s="48"/>
      <c r="BI25" s="48"/>
      <c r="BJ25" s="48"/>
      <c r="BK25" s="48"/>
      <c r="BL25" s="48"/>
    </row>
    <row r="26" spans="1:64" ht="24.95" customHeight="1" x14ac:dyDescent="0.2">
      <c r="A26" s="48" t="s">
        <v>32</v>
      </c>
      <c r="B26" s="48"/>
      <c r="C26" s="48"/>
      <c r="D26" s="48"/>
      <c r="E26" s="48"/>
      <c r="F26" s="48"/>
      <c r="G26" s="48"/>
      <c r="H26" s="48"/>
      <c r="I26" s="46">
        <v>200000</v>
      </c>
      <c r="J26" s="46"/>
      <c r="K26" s="46"/>
      <c r="L26" s="46"/>
      <c r="M26" s="46"/>
      <c r="N26" s="46"/>
      <c r="O26" s="46"/>
      <c r="P26" s="46"/>
      <c r="Q26" s="46"/>
      <c r="R26" s="46"/>
      <c r="S26" s="46"/>
      <c r="T26" s="48" t="s">
        <v>36</v>
      </c>
      <c r="U26" s="48"/>
      <c r="V26" s="48"/>
      <c r="W26" s="48"/>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22" t="s">
        <v>35</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row>
    <row r="29" spans="1:64" ht="32.25" customHeight="1" x14ac:dyDescent="0.2">
      <c r="A29" s="90" t="str">
        <f>КПК0117130!A29</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48" t="s">
        <v>37</v>
      </c>
      <c r="B31" s="48"/>
      <c r="C31" s="48"/>
      <c r="D31" s="48"/>
      <c r="E31" s="48"/>
      <c r="F31" s="48"/>
      <c r="G31" s="48"/>
      <c r="H31" s="48"/>
      <c r="I31" s="48"/>
      <c r="J31" s="48"/>
      <c r="K31" s="48"/>
      <c r="L31" s="58" t="s">
        <v>100</v>
      </c>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row>
    <row r="32" spans="1:64" ht="6"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48" t="s">
        <v>38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79" ht="15" customHeight="1" x14ac:dyDescent="0.2">
      <c r="A34" s="49" t="s">
        <v>46</v>
      </c>
      <c r="B34" s="49"/>
      <c r="C34" s="49"/>
      <c r="D34" s="49"/>
      <c r="E34" s="49"/>
      <c r="F34" s="49"/>
      <c r="G34" s="50" t="s">
        <v>39</v>
      </c>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2"/>
    </row>
    <row r="35" spans="1:79" ht="15.75" x14ac:dyDescent="0.2">
      <c r="A35" s="53">
        <v>1</v>
      </c>
      <c r="B35" s="53"/>
      <c r="C35" s="53"/>
      <c r="D35" s="53"/>
      <c r="E35" s="53"/>
      <c r="F35" s="53"/>
      <c r="G35" s="50">
        <v>2</v>
      </c>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2"/>
    </row>
    <row r="36" spans="1:79" ht="10.5" hidden="1" customHeight="1" x14ac:dyDescent="0.2">
      <c r="A36" s="30" t="s">
        <v>14</v>
      </c>
      <c r="B36" s="30"/>
      <c r="C36" s="30"/>
      <c r="D36" s="30"/>
      <c r="E36" s="30"/>
      <c r="F36" s="30"/>
      <c r="G36" s="54" t="s">
        <v>15</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19</v>
      </c>
    </row>
    <row r="37" spans="1:79" ht="10.5" customHeight="1" x14ac:dyDescent="0.2">
      <c r="A37" s="30">
        <v>1</v>
      </c>
      <c r="B37" s="30"/>
      <c r="C37" s="30"/>
      <c r="D37" s="30"/>
      <c r="E37" s="30"/>
      <c r="F37" s="30"/>
      <c r="G37" s="27" t="s">
        <v>292</v>
      </c>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9"/>
    </row>
    <row r="38" spans="1:79" ht="10.5" customHeight="1" x14ac:dyDescent="0.2">
      <c r="A38" s="30">
        <v>2</v>
      </c>
      <c r="B38" s="30"/>
      <c r="C38" s="30"/>
      <c r="D38" s="30"/>
      <c r="E38" s="30"/>
      <c r="F38" s="30"/>
      <c r="G38" s="27" t="s">
        <v>293</v>
      </c>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9"/>
    </row>
    <row r="39" spans="1:79" ht="10.5" customHeight="1" x14ac:dyDescent="0.2">
      <c r="A39" s="30">
        <v>3</v>
      </c>
      <c r="B39" s="30"/>
      <c r="C39" s="30"/>
      <c r="D39" s="30"/>
      <c r="E39" s="30"/>
      <c r="F39" s="30"/>
      <c r="G39" s="27" t="s">
        <v>294</v>
      </c>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9"/>
    </row>
    <row r="40" spans="1:79" ht="6.75" customHeight="1" x14ac:dyDescent="0.2">
      <c r="A40" s="3"/>
      <c r="B40" s="3"/>
      <c r="C40" s="3"/>
      <c r="D40" s="3"/>
      <c r="E40" s="3"/>
      <c r="F40" s="3"/>
      <c r="G40" s="3"/>
      <c r="H40" s="3"/>
      <c r="I40" s="3"/>
      <c r="J40" s="3"/>
      <c r="K40" s="3"/>
      <c r="L40" s="3"/>
      <c r="M40" s="3"/>
      <c r="N40" s="3"/>
      <c r="O40" s="3"/>
      <c r="P40" s="3"/>
      <c r="Q40" s="3"/>
      <c r="R40" s="3"/>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row>
    <row r="41" spans="1:79" ht="15.75" customHeight="1" x14ac:dyDescent="0.2">
      <c r="A41" s="22" t="s">
        <v>40</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row>
    <row r="42" spans="1:79" ht="15" customHeight="1" x14ac:dyDescent="0.2">
      <c r="A42" s="62" t="s">
        <v>72</v>
      </c>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7"/>
      <c r="BJ42" s="7"/>
      <c r="BK42" s="7"/>
      <c r="BL42" s="7"/>
    </row>
    <row r="43" spans="1:79" s="20" customFormat="1" ht="13.5" customHeight="1" x14ac:dyDescent="0.2">
      <c r="A43" s="93" t="s">
        <v>46</v>
      </c>
      <c r="B43" s="93"/>
      <c r="C43" s="93"/>
      <c r="D43" s="94" t="s">
        <v>43</v>
      </c>
      <c r="E43" s="95"/>
      <c r="F43" s="95"/>
      <c r="G43" s="95"/>
      <c r="H43" s="95"/>
      <c r="I43" s="95"/>
      <c r="J43" s="95"/>
      <c r="K43" s="95"/>
      <c r="L43" s="95"/>
      <c r="M43" s="95"/>
      <c r="N43" s="95"/>
      <c r="O43" s="95"/>
      <c r="P43" s="95"/>
      <c r="Q43" s="95"/>
      <c r="R43" s="95"/>
      <c r="S43" s="95"/>
      <c r="T43" s="95"/>
      <c r="U43" s="95"/>
      <c r="V43" s="95"/>
      <c r="W43" s="95"/>
      <c r="X43" s="95"/>
      <c r="Y43" s="95"/>
      <c r="Z43" s="95"/>
      <c r="AA43" s="95"/>
      <c r="AB43" s="96"/>
      <c r="AC43" s="93" t="s">
        <v>47</v>
      </c>
      <c r="AD43" s="93"/>
      <c r="AE43" s="93"/>
      <c r="AF43" s="93"/>
      <c r="AG43" s="93"/>
      <c r="AH43" s="93"/>
      <c r="AI43" s="93"/>
      <c r="AJ43" s="93"/>
      <c r="AK43" s="93" t="s">
        <v>48</v>
      </c>
      <c r="AL43" s="93"/>
      <c r="AM43" s="93"/>
      <c r="AN43" s="93"/>
      <c r="AO43" s="93"/>
      <c r="AP43" s="93"/>
      <c r="AQ43" s="93"/>
      <c r="AR43" s="93"/>
      <c r="AS43" s="93" t="s">
        <v>44</v>
      </c>
      <c r="AT43" s="93"/>
      <c r="AU43" s="93"/>
      <c r="AV43" s="93"/>
      <c r="AW43" s="93"/>
      <c r="AX43" s="93"/>
      <c r="AY43" s="93"/>
      <c r="AZ43" s="93"/>
      <c r="BA43" s="93" t="s">
        <v>45</v>
      </c>
      <c r="BB43" s="93"/>
      <c r="BC43" s="93"/>
      <c r="BD43" s="93"/>
      <c r="BE43" s="93"/>
      <c r="BF43" s="93"/>
      <c r="BG43" s="93"/>
      <c r="BH43" s="93"/>
    </row>
    <row r="44" spans="1:79" s="20" customFormat="1" ht="28.5" hidden="1" customHeight="1" x14ac:dyDescent="0.2">
      <c r="A44" s="93"/>
      <c r="B44" s="93"/>
      <c r="C44" s="93"/>
      <c r="D44" s="97"/>
      <c r="E44" s="98"/>
      <c r="F44" s="98"/>
      <c r="G44" s="98"/>
      <c r="H44" s="98"/>
      <c r="I44" s="98"/>
      <c r="J44" s="98"/>
      <c r="K44" s="98"/>
      <c r="L44" s="98"/>
      <c r="M44" s="98"/>
      <c r="N44" s="98"/>
      <c r="O44" s="98"/>
      <c r="P44" s="98"/>
      <c r="Q44" s="98"/>
      <c r="R44" s="98"/>
      <c r="S44" s="98"/>
      <c r="T44" s="98"/>
      <c r="U44" s="98"/>
      <c r="V44" s="98"/>
      <c r="W44" s="98"/>
      <c r="X44" s="98"/>
      <c r="Y44" s="98"/>
      <c r="Z44" s="98"/>
      <c r="AA44" s="98"/>
      <c r="AB44" s="99"/>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row>
    <row r="45" spans="1:79" ht="15.75" x14ac:dyDescent="0.2">
      <c r="A45" s="53">
        <v>1</v>
      </c>
      <c r="B45" s="53"/>
      <c r="C45" s="53"/>
      <c r="D45" s="59">
        <v>2</v>
      </c>
      <c r="E45" s="60"/>
      <c r="F45" s="60"/>
      <c r="G45" s="60"/>
      <c r="H45" s="60"/>
      <c r="I45" s="60"/>
      <c r="J45" s="60"/>
      <c r="K45" s="60"/>
      <c r="L45" s="60"/>
      <c r="M45" s="60"/>
      <c r="N45" s="60"/>
      <c r="O45" s="60"/>
      <c r="P45" s="60"/>
      <c r="Q45" s="60"/>
      <c r="R45" s="60"/>
      <c r="S45" s="60"/>
      <c r="T45" s="60"/>
      <c r="U45" s="60"/>
      <c r="V45" s="60"/>
      <c r="W45" s="60"/>
      <c r="X45" s="60"/>
      <c r="Y45" s="60"/>
      <c r="Z45" s="60"/>
      <c r="AA45" s="60"/>
      <c r="AB45" s="61"/>
      <c r="AC45" s="53">
        <v>3</v>
      </c>
      <c r="AD45" s="53"/>
      <c r="AE45" s="53"/>
      <c r="AF45" s="53"/>
      <c r="AG45" s="53"/>
      <c r="AH45" s="53"/>
      <c r="AI45" s="53"/>
      <c r="AJ45" s="53"/>
      <c r="AK45" s="53">
        <v>4</v>
      </c>
      <c r="AL45" s="53"/>
      <c r="AM45" s="53"/>
      <c r="AN45" s="53"/>
      <c r="AO45" s="53"/>
      <c r="AP45" s="53"/>
      <c r="AQ45" s="53"/>
      <c r="AR45" s="53"/>
      <c r="AS45" s="53">
        <v>5</v>
      </c>
      <c r="AT45" s="53"/>
      <c r="AU45" s="53"/>
      <c r="AV45" s="53"/>
      <c r="AW45" s="53"/>
      <c r="AX45" s="53"/>
      <c r="AY45" s="53"/>
      <c r="AZ45" s="53"/>
      <c r="BA45" s="53">
        <v>6</v>
      </c>
      <c r="BB45" s="53"/>
      <c r="BC45" s="53"/>
      <c r="BD45" s="53"/>
      <c r="BE45" s="53"/>
      <c r="BF45" s="53"/>
      <c r="BG45" s="53"/>
      <c r="BH45" s="53"/>
    </row>
    <row r="46" spans="1:79" s="5" customFormat="1" hidden="1" x14ac:dyDescent="0.2">
      <c r="A46" s="30" t="s">
        <v>14</v>
      </c>
      <c r="B46" s="30"/>
      <c r="C46" s="30"/>
      <c r="D46" s="73" t="s">
        <v>15</v>
      </c>
      <c r="E46" s="74"/>
      <c r="F46" s="74"/>
      <c r="G46" s="74"/>
      <c r="H46" s="74"/>
      <c r="I46" s="74"/>
      <c r="J46" s="74"/>
      <c r="K46" s="74"/>
      <c r="L46" s="74"/>
      <c r="M46" s="74"/>
      <c r="N46" s="74"/>
      <c r="O46" s="74"/>
      <c r="P46" s="74"/>
      <c r="Q46" s="74"/>
      <c r="R46" s="74"/>
      <c r="S46" s="74"/>
      <c r="T46" s="74"/>
      <c r="U46" s="74"/>
      <c r="V46" s="74"/>
      <c r="W46" s="74"/>
      <c r="X46" s="74"/>
      <c r="Y46" s="74"/>
      <c r="Z46" s="74"/>
      <c r="AA46" s="74"/>
      <c r="AB46" s="75"/>
      <c r="AC46" s="76" t="s">
        <v>16</v>
      </c>
      <c r="AD46" s="76"/>
      <c r="AE46" s="76"/>
      <c r="AF46" s="76"/>
      <c r="AG46" s="76"/>
      <c r="AH46" s="76"/>
      <c r="AI46" s="76"/>
      <c r="AJ46" s="76"/>
      <c r="AK46" s="76" t="s">
        <v>17</v>
      </c>
      <c r="AL46" s="76"/>
      <c r="AM46" s="76"/>
      <c r="AN46" s="76"/>
      <c r="AO46" s="76"/>
      <c r="AP46" s="76"/>
      <c r="AQ46" s="76"/>
      <c r="AR46" s="76"/>
      <c r="AS46" s="31" t="s">
        <v>41</v>
      </c>
      <c r="AT46" s="76"/>
      <c r="AU46" s="76"/>
      <c r="AV46" s="76"/>
      <c r="AW46" s="76"/>
      <c r="AX46" s="76"/>
      <c r="AY46" s="76"/>
      <c r="AZ46" s="76"/>
      <c r="BA46" s="31" t="s">
        <v>42</v>
      </c>
      <c r="BB46" s="76"/>
      <c r="BC46" s="76"/>
      <c r="BD46" s="76"/>
      <c r="BE46" s="76"/>
      <c r="BF46" s="76"/>
      <c r="BG46" s="76"/>
      <c r="BH46" s="76"/>
      <c r="CA46" s="5" t="s">
        <v>21</v>
      </c>
    </row>
    <row r="47" spans="1:79" s="5" customFormat="1" x14ac:dyDescent="0.2">
      <c r="A47" s="68">
        <v>1</v>
      </c>
      <c r="B47" s="68"/>
      <c r="C47" s="68"/>
      <c r="D47" s="69" t="s">
        <v>287</v>
      </c>
      <c r="E47" s="70"/>
      <c r="F47" s="70"/>
      <c r="G47" s="70"/>
      <c r="H47" s="70"/>
      <c r="I47" s="70"/>
      <c r="J47" s="70"/>
      <c r="K47" s="70"/>
      <c r="L47" s="70"/>
      <c r="M47" s="70"/>
      <c r="N47" s="70"/>
      <c r="O47" s="70"/>
      <c r="P47" s="70"/>
      <c r="Q47" s="70"/>
      <c r="R47" s="70"/>
      <c r="S47" s="70"/>
      <c r="T47" s="70"/>
      <c r="U47" s="70"/>
      <c r="V47" s="70"/>
      <c r="W47" s="70"/>
      <c r="X47" s="70"/>
      <c r="Y47" s="70"/>
      <c r="Z47" s="70"/>
      <c r="AA47" s="70"/>
      <c r="AB47" s="71"/>
      <c r="AC47" s="72">
        <v>1763640</v>
      </c>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f t="shared" ref="BA47:BA51" si="0">AC47+AK47</f>
        <v>1763640</v>
      </c>
      <c r="BB47" s="72"/>
      <c r="BC47" s="72"/>
      <c r="BD47" s="72"/>
      <c r="BE47" s="72"/>
      <c r="BF47" s="72"/>
      <c r="BG47" s="72"/>
      <c r="BH47" s="72"/>
    </row>
    <row r="48" spans="1:79" s="5" customFormat="1" x14ac:dyDescent="0.2">
      <c r="A48" s="68">
        <v>2</v>
      </c>
      <c r="B48" s="68"/>
      <c r="C48" s="68"/>
      <c r="D48" s="69" t="s">
        <v>288</v>
      </c>
      <c r="E48" s="70"/>
      <c r="F48" s="70"/>
      <c r="G48" s="70"/>
      <c r="H48" s="70"/>
      <c r="I48" s="70"/>
      <c r="J48" s="70"/>
      <c r="K48" s="70"/>
      <c r="L48" s="70"/>
      <c r="M48" s="70"/>
      <c r="N48" s="70"/>
      <c r="O48" s="70"/>
      <c r="P48" s="70"/>
      <c r="Q48" s="70"/>
      <c r="R48" s="70"/>
      <c r="S48" s="70"/>
      <c r="T48" s="70"/>
      <c r="U48" s="70"/>
      <c r="V48" s="70"/>
      <c r="W48" s="70"/>
      <c r="X48" s="70"/>
      <c r="Y48" s="70"/>
      <c r="Z48" s="70"/>
      <c r="AA48" s="70"/>
      <c r="AB48" s="71"/>
      <c r="AC48" s="72">
        <v>3040000</v>
      </c>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f t="shared" si="0"/>
        <v>3040000</v>
      </c>
      <c r="BB48" s="72"/>
      <c r="BC48" s="72"/>
      <c r="BD48" s="72"/>
      <c r="BE48" s="72"/>
      <c r="BF48" s="72"/>
      <c r="BG48" s="72"/>
      <c r="BH48" s="72"/>
    </row>
    <row r="49" spans="1:79" s="5" customFormat="1" x14ac:dyDescent="0.2">
      <c r="A49" s="68">
        <v>3</v>
      </c>
      <c r="B49" s="68"/>
      <c r="C49" s="68"/>
      <c r="D49" s="69" t="s">
        <v>289</v>
      </c>
      <c r="E49" s="70"/>
      <c r="F49" s="70"/>
      <c r="G49" s="70"/>
      <c r="H49" s="70"/>
      <c r="I49" s="70"/>
      <c r="J49" s="70"/>
      <c r="K49" s="70"/>
      <c r="L49" s="70"/>
      <c r="M49" s="70"/>
      <c r="N49" s="70"/>
      <c r="O49" s="70"/>
      <c r="P49" s="70"/>
      <c r="Q49" s="70"/>
      <c r="R49" s="70"/>
      <c r="S49" s="70"/>
      <c r="T49" s="70"/>
      <c r="U49" s="70"/>
      <c r="V49" s="70"/>
      <c r="W49" s="70"/>
      <c r="X49" s="70"/>
      <c r="Y49" s="70"/>
      <c r="Z49" s="70"/>
      <c r="AA49" s="70"/>
      <c r="AB49" s="71"/>
      <c r="AC49" s="72">
        <v>150000</v>
      </c>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f t="shared" si="0"/>
        <v>150000</v>
      </c>
      <c r="BB49" s="72"/>
      <c r="BC49" s="72"/>
      <c r="BD49" s="72"/>
      <c r="BE49" s="72"/>
      <c r="BF49" s="72"/>
      <c r="BG49" s="72"/>
      <c r="BH49" s="72"/>
    </row>
    <row r="50" spans="1:79" s="5" customFormat="1" x14ac:dyDescent="0.2">
      <c r="A50" s="68">
        <v>4</v>
      </c>
      <c r="B50" s="68"/>
      <c r="C50" s="68"/>
      <c r="D50" s="69" t="s">
        <v>290</v>
      </c>
      <c r="E50" s="70"/>
      <c r="F50" s="70"/>
      <c r="G50" s="70"/>
      <c r="H50" s="70"/>
      <c r="I50" s="70"/>
      <c r="J50" s="70"/>
      <c r="K50" s="70"/>
      <c r="L50" s="70"/>
      <c r="M50" s="70"/>
      <c r="N50" s="70"/>
      <c r="O50" s="70"/>
      <c r="P50" s="70"/>
      <c r="Q50" s="70"/>
      <c r="R50" s="70"/>
      <c r="S50" s="70"/>
      <c r="T50" s="70"/>
      <c r="U50" s="70"/>
      <c r="V50" s="70"/>
      <c r="W50" s="70"/>
      <c r="X50" s="70"/>
      <c r="Y50" s="70"/>
      <c r="Z50" s="70"/>
      <c r="AA50" s="70"/>
      <c r="AB50" s="71"/>
      <c r="AC50" s="72"/>
      <c r="AD50" s="72"/>
      <c r="AE50" s="72"/>
      <c r="AF50" s="72"/>
      <c r="AG50" s="72"/>
      <c r="AH50" s="72"/>
      <c r="AI50" s="72"/>
      <c r="AJ50" s="72"/>
      <c r="AK50" s="72">
        <v>100000</v>
      </c>
      <c r="AL50" s="72"/>
      <c r="AM50" s="72"/>
      <c r="AN50" s="72"/>
      <c r="AO50" s="72"/>
      <c r="AP50" s="72"/>
      <c r="AQ50" s="72"/>
      <c r="AR50" s="72"/>
      <c r="AS50" s="72">
        <f>AK50</f>
        <v>100000</v>
      </c>
      <c r="AT50" s="72"/>
      <c r="AU50" s="72"/>
      <c r="AV50" s="72"/>
      <c r="AW50" s="72"/>
      <c r="AX50" s="72"/>
      <c r="AY50" s="72"/>
      <c r="AZ50" s="72"/>
      <c r="BA50" s="72">
        <f t="shared" si="0"/>
        <v>100000</v>
      </c>
      <c r="BB50" s="72"/>
      <c r="BC50" s="72"/>
      <c r="BD50" s="72"/>
      <c r="BE50" s="72"/>
      <c r="BF50" s="72"/>
      <c r="BG50" s="72"/>
      <c r="BH50" s="72"/>
    </row>
    <row r="51" spans="1:79" s="5" customFormat="1" x14ac:dyDescent="0.2">
      <c r="A51" s="68">
        <v>5</v>
      </c>
      <c r="B51" s="68"/>
      <c r="C51" s="68"/>
      <c r="D51" s="69" t="s">
        <v>291</v>
      </c>
      <c r="E51" s="70"/>
      <c r="F51" s="70"/>
      <c r="G51" s="70"/>
      <c r="H51" s="70"/>
      <c r="I51" s="70"/>
      <c r="J51" s="70"/>
      <c r="K51" s="70"/>
      <c r="L51" s="70"/>
      <c r="M51" s="70"/>
      <c r="N51" s="70"/>
      <c r="O51" s="70"/>
      <c r="P51" s="70"/>
      <c r="Q51" s="70"/>
      <c r="R51" s="70"/>
      <c r="S51" s="70"/>
      <c r="T51" s="70"/>
      <c r="U51" s="70"/>
      <c r="V51" s="70"/>
      <c r="W51" s="70"/>
      <c r="X51" s="70"/>
      <c r="Y51" s="70"/>
      <c r="Z51" s="70"/>
      <c r="AA51" s="70"/>
      <c r="AB51" s="71"/>
      <c r="AC51" s="72"/>
      <c r="AD51" s="72"/>
      <c r="AE51" s="72"/>
      <c r="AF51" s="72"/>
      <c r="AG51" s="72"/>
      <c r="AH51" s="72"/>
      <c r="AI51" s="72"/>
      <c r="AJ51" s="72"/>
      <c r="AK51" s="72">
        <v>100000</v>
      </c>
      <c r="AL51" s="72"/>
      <c r="AM51" s="72"/>
      <c r="AN51" s="72"/>
      <c r="AO51" s="72"/>
      <c r="AP51" s="72"/>
      <c r="AQ51" s="72"/>
      <c r="AR51" s="72"/>
      <c r="AS51" s="72">
        <f>AK51</f>
        <v>100000</v>
      </c>
      <c r="AT51" s="72"/>
      <c r="AU51" s="72"/>
      <c r="AV51" s="72"/>
      <c r="AW51" s="72"/>
      <c r="AX51" s="72"/>
      <c r="AY51" s="72"/>
      <c r="AZ51" s="72"/>
      <c r="BA51" s="72">
        <f t="shared" si="0"/>
        <v>100000</v>
      </c>
      <c r="BB51" s="72"/>
      <c r="BC51" s="72"/>
      <c r="BD51" s="72"/>
      <c r="BE51" s="72"/>
      <c r="BF51" s="72"/>
      <c r="BG51" s="72"/>
      <c r="BH51" s="72"/>
    </row>
    <row r="52" spans="1:79" s="5" customFormat="1" x14ac:dyDescent="0.2">
      <c r="A52" s="68"/>
      <c r="B52" s="68"/>
      <c r="C52" s="68"/>
      <c r="D52" s="69" t="s">
        <v>64</v>
      </c>
      <c r="E52" s="70"/>
      <c r="F52" s="70"/>
      <c r="G52" s="70"/>
      <c r="H52" s="70"/>
      <c r="I52" s="70"/>
      <c r="J52" s="70"/>
      <c r="K52" s="70"/>
      <c r="L52" s="70"/>
      <c r="M52" s="70"/>
      <c r="N52" s="70"/>
      <c r="O52" s="70"/>
      <c r="P52" s="70"/>
      <c r="Q52" s="70"/>
      <c r="R52" s="70"/>
      <c r="S52" s="70"/>
      <c r="T52" s="70"/>
      <c r="U52" s="70"/>
      <c r="V52" s="70"/>
      <c r="W52" s="70"/>
      <c r="X52" s="70"/>
      <c r="Y52" s="70"/>
      <c r="Z52" s="70"/>
      <c r="AA52" s="70"/>
      <c r="AB52" s="71"/>
      <c r="AC52" s="72">
        <f>SUM(AC47:AJ51)</f>
        <v>4953640</v>
      </c>
      <c r="AD52" s="72"/>
      <c r="AE52" s="72"/>
      <c r="AF52" s="72"/>
      <c r="AG52" s="72"/>
      <c r="AH52" s="72"/>
      <c r="AI52" s="72"/>
      <c r="AJ52" s="72"/>
      <c r="AK52" s="72">
        <f t="shared" ref="AK52" si="1">SUM(AK47:AR51)</f>
        <v>200000</v>
      </c>
      <c r="AL52" s="72"/>
      <c r="AM52" s="72"/>
      <c r="AN52" s="72"/>
      <c r="AO52" s="72"/>
      <c r="AP52" s="72"/>
      <c r="AQ52" s="72"/>
      <c r="AR52" s="72"/>
      <c r="AS52" s="72">
        <f t="shared" ref="AS52" si="2">SUM(AS47:AZ51)</f>
        <v>200000</v>
      </c>
      <c r="AT52" s="72"/>
      <c r="AU52" s="72"/>
      <c r="AV52" s="72"/>
      <c r="AW52" s="72"/>
      <c r="AX52" s="72"/>
      <c r="AY52" s="72"/>
      <c r="AZ52" s="72"/>
      <c r="BA52" s="72">
        <f>AC52+AK52</f>
        <v>5153640</v>
      </c>
      <c r="BB52" s="72"/>
      <c r="BC52" s="72"/>
      <c r="BD52" s="72"/>
      <c r="BE52" s="72"/>
      <c r="BF52" s="72"/>
      <c r="BG52" s="72"/>
      <c r="BH52" s="72"/>
      <c r="CA52" s="5" t="s">
        <v>22</v>
      </c>
    </row>
    <row r="53" spans="1:79" ht="2.25" customHeight="1" x14ac:dyDescent="0.2"/>
    <row r="54" spans="1:79" ht="15.75" customHeight="1" x14ac:dyDescent="0.2">
      <c r="A54" s="22" t="s">
        <v>49</v>
      </c>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row>
    <row r="55" spans="1:79" ht="15" customHeight="1" x14ac:dyDescent="0.2">
      <c r="A55" s="77" t="s">
        <v>72</v>
      </c>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
      <c r="AX55" s="7"/>
      <c r="AY55" s="7"/>
      <c r="AZ55" s="7"/>
      <c r="BA55" s="7"/>
      <c r="BB55" s="7"/>
      <c r="BC55" s="7"/>
      <c r="BD55" s="7"/>
      <c r="BE55" s="7"/>
      <c r="BF55" s="7"/>
      <c r="BG55" s="7"/>
      <c r="BH55" s="7"/>
      <c r="BI55" s="7"/>
      <c r="BJ55" s="7"/>
      <c r="BK55" s="7"/>
      <c r="BL55" s="7"/>
    </row>
    <row r="56" spans="1:79" ht="15.95" customHeight="1" x14ac:dyDescent="0.2">
      <c r="A56" s="63" t="s">
        <v>11</v>
      </c>
      <c r="B56" s="44"/>
      <c r="C56" s="44"/>
      <c r="D56" s="44"/>
      <c r="E56" s="44"/>
      <c r="F56" s="44"/>
      <c r="G56" s="44"/>
      <c r="H56" s="44"/>
      <c r="I56" s="44"/>
      <c r="J56" s="44"/>
      <c r="K56" s="44"/>
      <c r="L56" s="44"/>
      <c r="M56" s="44"/>
      <c r="N56" s="44"/>
      <c r="O56" s="44"/>
      <c r="P56" s="44"/>
      <c r="Q56" s="44"/>
      <c r="R56" s="44"/>
      <c r="S56" s="44"/>
      <c r="T56" s="44"/>
      <c r="U56" s="44"/>
      <c r="V56" s="44"/>
      <c r="W56" s="44"/>
      <c r="X56" s="64"/>
      <c r="Y56" s="53" t="s">
        <v>47</v>
      </c>
      <c r="Z56" s="53"/>
      <c r="AA56" s="53"/>
      <c r="AB56" s="53"/>
      <c r="AC56" s="53"/>
      <c r="AD56" s="53"/>
      <c r="AE56" s="53"/>
      <c r="AF56" s="53"/>
      <c r="AG56" s="53" t="s">
        <v>48</v>
      </c>
      <c r="AH56" s="53"/>
      <c r="AI56" s="53"/>
      <c r="AJ56" s="53"/>
      <c r="AK56" s="53"/>
      <c r="AL56" s="53"/>
      <c r="AM56" s="53"/>
      <c r="AN56" s="53"/>
      <c r="AO56" s="53" t="s">
        <v>45</v>
      </c>
      <c r="AP56" s="53"/>
      <c r="AQ56" s="53"/>
      <c r="AR56" s="53"/>
      <c r="AS56" s="53"/>
      <c r="AT56" s="53"/>
      <c r="AU56" s="53"/>
      <c r="AV56" s="53"/>
    </row>
    <row r="57" spans="1:79" ht="29.1" customHeight="1" x14ac:dyDescent="0.2">
      <c r="A57" s="65"/>
      <c r="B57" s="66"/>
      <c r="C57" s="66"/>
      <c r="D57" s="66"/>
      <c r="E57" s="66"/>
      <c r="F57" s="66"/>
      <c r="G57" s="66"/>
      <c r="H57" s="66"/>
      <c r="I57" s="66"/>
      <c r="J57" s="66"/>
      <c r="K57" s="66"/>
      <c r="L57" s="66"/>
      <c r="M57" s="66"/>
      <c r="N57" s="66"/>
      <c r="O57" s="66"/>
      <c r="P57" s="66"/>
      <c r="Q57" s="66"/>
      <c r="R57" s="66"/>
      <c r="S57" s="66"/>
      <c r="T57" s="66"/>
      <c r="U57" s="66"/>
      <c r="V57" s="66"/>
      <c r="W57" s="66"/>
      <c r="X57" s="67"/>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row>
    <row r="58" spans="1:79" ht="15.95" customHeight="1" x14ac:dyDescent="0.2">
      <c r="A58" s="59">
        <v>1</v>
      </c>
      <c r="B58" s="60"/>
      <c r="C58" s="60"/>
      <c r="D58" s="60"/>
      <c r="E58" s="60"/>
      <c r="F58" s="60"/>
      <c r="G58" s="60"/>
      <c r="H58" s="60"/>
      <c r="I58" s="60"/>
      <c r="J58" s="60"/>
      <c r="K58" s="60"/>
      <c r="L58" s="60"/>
      <c r="M58" s="60"/>
      <c r="N58" s="60"/>
      <c r="O58" s="60"/>
      <c r="P58" s="60"/>
      <c r="Q58" s="60"/>
      <c r="R58" s="60"/>
      <c r="S58" s="60"/>
      <c r="T58" s="60"/>
      <c r="U58" s="60"/>
      <c r="V58" s="60"/>
      <c r="W58" s="60"/>
      <c r="X58" s="61"/>
      <c r="Y58" s="53">
        <v>2</v>
      </c>
      <c r="Z58" s="53"/>
      <c r="AA58" s="53"/>
      <c r="AB58" s="53"/>
      <c r="AC58" s="53"/>
      <c r="AD58" s="53"/>
      <c r="AE58" s="53"/>
      <c r="AF58" s="53"/>
      <c r="AG58" s="53">
        <v>3</v>
      </c>
      <c r="AH58" s="53"/>
      <c r="AI58" s="53"/>
      <c r="AJ58" s="53"/>
      <c r="AK58" s="53"/>
      <c r="AL58" s="53"/>
      <c r="AM58" s="53"/>
      <c r="AN58" s="53"/>
      <c r="AO58" s="53">
        <v>4</v>
      </c>
      <c r="AP58" s="53"/>
      <c r="AQ58" s="53"/>
      <c r="AR58" s="53"/>
      <c r="AS58" s="53"/>
      <c r="AT58" s="53"/>
      <c r="AU58" s="53"/>
      <c r="AV58" s="53"/>
    </row>
    <row r="59" spans="1:79" ht="12.75" hidden="1" customHeight="1" x14ac:dyDescent="0.2">
      <c r="A59" s="54" t="s">
        <v>15</v>
      </c>
      <c r="B59" s="55"/>
      <c r="C59" s="55"/>
      <c r="D59" s="55"/>
      <c r="E59" s="55"/>
      <c r="F59" s="55"/>
      <c r="G59" s="55"/>
      <c r="H59" s="55"/>
      <c r="I59" s="55"/>
      <c r="J59" s="55"/>
      <c r="K59" s="55"/>
      <c r="L59" s="55"/>
      <c r="M59" s="55"/>
      <c r="N59" s="55"/>
      <c r="O59" s="55"/>
      <c r="P59" s="55"/>
      <c r="Q59" s="55"/>
      <c r="R59" s="55"/>
      <c r="S59" s="55"/>
      <c r="T59" s="55"/>
      <c r="U59" s="55"/>
      <c r="V59" s="55"/>
      <c r="W59" s="55"/>
      <c r="X59" s="56"/>
      <c r="Y59" s="76" t="s">
        <v>16</v>
      </c>
      <c r="Z59" s="76"/>
      <c r="AA59" s="76"/>
      <c r="AB59" s="76"/>
      <c r="AC59" s="76"/>
      <c r="AD59" s="76"/>
      <c r="AE59" s="76"/>
      <c r="AF59" s="76"/>
      <c r="AG59" s="76" t="s">
        <v>17</v>
      </c>
      <c r="AH59" s="76"/>
      <c r="AI59" s="76"/>
      <c r="AJ59" s="76"/>
      <c r="AK59" s="76"/>
      <c r="AL59" s="76"/>
      <c r="AM59" s="76"/>
      <c r="AN59" s="76"/>
      <c r="AO59" s="76" t="s">
        <v>18</v>
      </c>
      <c r="AP59" s="76"/>
      <c r="AQ59" s="76"/>
      <c r="AR59" s="76"/>
      <c r="AS59" s="76"/>
      <c r="AT59" s="76"/>
      <c r="AU59" s="76"/>
      <c r="AV59" s="76"/>
      <c r="CA59" s="1" t="s">
        <v>23</v>
      </c>
    </row>
    <row r="60" spans="1:79" ht="25.5" customHeight="1" x14ac:dyDescent="0.2">
      <c r="A60" s="69" t="s">
        <v>142</v>
      </c>
      <c r="B60" s="70"/>
      <c r="C60" s="70"/>
      <c r="D60" s="70"/>
      <c r="E60" s="70"/>
      <c r="F60" s="70"/>
      <c r="G60" s="70"/>
      <c r="H60" s="70"/>
      <c r="I60" s="70"/>
      <c r="J60" s="70"/>
      <c r="K60" s="70"/>
      <c r="L60" s="70"/>
      <c r="M60" s="70"/>
      <c r="N60" s="70"/>
      <c r="O60" s="70"/>
      <c r="P60" s="70"/>
      <c r="Q60" s="70"/>
      <c r="R60" s="70"/>
      <c r="S60" s="70"/>
      <c r="T60" s="70"/>
      <c r="U60" s="70"/>
      <c r="V60" s="70"/>
      <c r="W60" s="70"/>
      <c r="X60" s="71"/>
      <c r="Y60" s="72">
        <v>4953640</v>
      </c>
      <c r="Z60" s="72"/>
      <c r="AA60" s="72"/>
      <c r="AB60" s="72"/>
      <c r="AC60" s="72"/>
      <c r="AD60" s="72"/>
      <c r="AE60" s="72"/>
      <c r="AF60" s="72"/>
      <c r="AG60" s="72">
        <v>200000</v>
      </c>
      <c r="AH60" s="72"/>
      <c r="AI60" s="72"/>
      <c r="AJ60" s="72"/>
      <c r="AK60" s="72"/>
      <c r="AL60" s="72"/>
      <c r="AM60" s="72"/>
      <c r="AN60" s="72"/>
      <c r="AO60" s="72">
        <f>Y60+AG60</f>
        <v>5153640</v>
      </c>
      <c r="AP60" s="72"/>
      <c r="AQ60" s="72"/>
      <c r="AR60" s="72"/>
      <c r="AS60" s="72"/>
      <c r="AT60" s="72"/>
      <c r="AU60" s="72"/>
      <c r="AV60" s="72"/>
    </row>
    <row r="61" spans="1:79" s="5" customFormat="1" ht="12.75" customHeight="1" x14ac:dyDescent="0.2">
      <c r="A61" s="69" t="s">
        <v>45</v>
      </c>
      <c r="B61" s="70"/>
      <c r="C61" s="70"/>
      <c r="D61" s="70"/>
      <c r="E61" s="70"/>
      <c r="F61" s="70"/>
      <c r="G61" s="70"/>
      <c r="H61" s="70"/>
      <c r="I61" s="70"/>
      <c r="J61" s="70"/>
      <c r="K61" s="70"/>
      <c r="L61" s="70"/>
      <c r="M61" s="70"/>
      <c r="N61" s="70"/>
      <c r="O61" s="70"/>
      <c r="P61" s="70"/>
      <c r="Q61" s="70"/>
      <c r="R61" s="70"/>
      <c r="S61" s="70"/>
      <c r="T61" s="70"/>
      <c r="U61" s="70"/>
      <c r="V61" s="70"/>
      <c r="W61" s="70"/>
      <c r="X61" s="71"/>
      <c r="Y61" s="72">
        <f>Y60</f>
        <v>4953640</v>
      </c>
      <c r="Z61" s="72"/>
      <c r="AA61" s="72"/>
      <c r="AB61" s="72"/>
      <c r="AC61" s="72"/>
      <c r="AD61" s="72"/>
      <c r="AE61" s="72"/>
      <c r="AF61" s="72"/>
      <c r="AG61" s="72">
        <f>AG60</f>
        <v>200000</v>
      </c>
      <c r="AH61" s="72"/>
      <c r="AI61" s="72"/>
      <c r="AJ61" s="72"/>
      <c r="AK61" s="72"/>
      <c r="AL61" s="72"/>
      <c r="AM61" s="72"/>
      <c r="AN61" s="72"/>
      <c r="AO61" s="72">
        <f>Y61+AG61</f>
        <v>5153640</v>
      </c>
      <c r="AP61" s="72"/>
      <c r="AQ61" s="72"/>
      <c r="AR61" s="72"/>
      <c r="AS61" s="72"/>
      <c r="AT61" s="72"/>
      <c r="AU61" s="72"/>
      <c r="AV61" s="72"/>
      <c r="CA61" s="5" t="s">
        <v>24</v>
      </c>
    </row>
    <row r="62" spans="1:79" ht="2.25" customHeight="1" x14ac:dyDescent="0.2"/>
    <row r="63" spans="1:79" ht="15.75" customHeight="1" x14ac:dyDescent="0.2">
      <c r="A63" s="48" t="s">
        <v>50</v>
      </c>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row>
    <row r="64" spans="1:79" s="20" customFormat="1" ht="15.75" customHeight="1" x14ac:dyDescent="0.2">
      <c r="A64" s="93" t="s">
        <v>46</v>
      </c>
      <c r="B64" s="93"/>
      <c r="C64" s="93"/>
      <c r="D64" s="93"/>
      <c r="E64" s="93"/>
      <c r="F64" s="93"/>
      <c r="G64" s="100" t="s">
        <v>51</v>
      </c>
      <c r="H64" s="101"/>
      <c r="I64" s="101"/>
      <c r="J64" s="101"/>
      <c r="K64" s="101"/>
      <c r="L64" s="101"/>
      <c r="M64" s="101"/>
      <c r="N64" s="101"/>
      <c r="O64" s="101"/>
      <c r="P64" s="101"/>
      <c r="Q64" s="101"/>
      <c r="R64" s="101"/>
      <c r="S64" s="101"/>
      <c r="T64" s="101"/>
      <c r="U64" s="101"/>
      <c r="V64" s="101"/>
      <c r="W64" s="101"/>
      <c r="X64" s="101"/>
      <c r="Y64" s="102"/>
      <c r="Z64" s="93" t="s">
        <v>8</v>
      </c>
      <c r="AA64" s="93"/>
      <c r="AB64" s="93"/>
      <c r="AC64" s="93"/>
      <c r="AD64" s="93"/>
      <c r="AE64" s="93" t="s">
        <v>7</v>
      </c>
      <c r="AF64" s="93"/>
      <c r="AG64" s="93"/>
      <c r="AH64" s="93"/>
      <c r="AI64" s="93"/>
      <c r="AJ64" s="93"/>
      <c r="AK64" s="93"/>
      <c r="AL64" s="93"/>
      <c r="AM64" s="93"/>
      <c r="AN64" s="93"/>
      <c r="AO64" s="100" t="s">
        <v>47</v>
      </c>
      <c r="AP64" s="101"/>
      <c r="AQ64" s="101"/>
      <c r="AR64" s="101"/>
      <c r="AS64" s="101"/>
      <c r="AT64" s="101"/>
      <c r="AU64" s="101"/>
      <c r="AV64" s="102"/>
      <c r="AW64" s="100" t="s">
        <v>48</v>
      </c>
      <c r="AX64" s="101"/>
      <c r="AY64" s="101"/>
      <c r="AZ64" s="101"/>
      <c r="BA64" s="101"/>
      <c r="BB64" s="101"/>
      <c r="BC64" s="101"/>
      <c r="BD64" s="102"/>
      <c r="BE64" s="100" t="s">
        <v>45</v>
      </c>
      <c r="BF64" s="101"/>
      <c r="BG64" s="101"/>
      <c r="BH64" s="101"/>
      <c r="BI64" s="101"/>
      <c r="BJ64" s="101"/>
      <c r="BK64" s="101"/>
      <c r="BL64" s="102"/>
    </row>
    <row r="65" spans="1:79" ht="15.75" customHeight="1" x14ac:dyDescent="0.2">
      <c r="A65" s="53">
        <v>1</v>
      </c>
      <c r="B65" s="53"/>
      <c r="C65" s="53"/>
      <c r="D65" s="53"/>
      <c r="E65" s="53"/>
      <c r="F65" s="53"/>
      <c r="G65" s="59">
        <v>2</v>
      </c>
      <c r="H65" s="60"/>
      <c r="I65" s="60"/>
      <c r="J65" s="60"/>
      <c r="K65" s="60"/>
      <c r="L65" s="60"/>
      <c r="M65" s="60"/>
      <c r="N65" s="60"/>
      <c r="O65" s="60"/>
      <c r="P65" s="60"/>
      <c r="Q65" s="60"/>
      <c r="R65" s="60"/>
      <c r="S65" s="60"/>
      <c r="T65" s="60"/>
      <c r="U65" s="60"/>
      <c r="V65" s="60"/>
      <c r="W65" s="60"/>
      <c r="X65" s="60"/>
      <c r="Y65" s="61"/>
      <c r="Z65" s="53">
        <v>3</v>
      </c>
      <c r="AA65" s="53"/>
      <c r="AB65" s="53"/>
      <c r="AC65" s="53"/>
      <c r="AD65" s="53"/>
      <c r="AE65" s="53">
        <v>4</v>
      </c>
      <c r="AF65" s="53"/>
      <c r="AG65" s="53"/>
      <c r="AH65" s="53"/>
      <c r="AI65" s="53"/>
      <c r="AJ65" s="53"/>
      <c r="AK65" s="53"/>
      <c r="AL65" s="53"/>
      <c r="AM65" s="53"/>
      <c r="AN65" s="53"/>
      <c r="AO65" s="53">
        <v>5</v>
      </c>
      <c r="AP65" s="53"/>
      <c r="AQ65" s="53"/>
      <c r="AR65" s="53"/>
      <c r="AS65" s="53"/>
      <c r="AT65" s="53"/>
      <c r="AU65" s="53"/>
      <c r="AV65" s="53"/>
      <c r="AW65" s="53">
        <v>6</v>
      </c>
      <c r="AX65" s="53"/>
      <c r="AY65" s="53"/>
      <c r="AZ65" s="53"/>
      <c r="BA65" s="53"/>
      <c r="BB65" s="53"/>
      <c r="BC65" s="53"/>
      <c r="BD65" s="53"/>
      <c r="BE65" s="53">
        <v>7</v>
      </c>
      <c r="BF65" s="53"/>
      <c r="BG65" s="53"/>
      <c r="BH65" s="53"/>
      <c r="BI65" s="53"/>
      <c r="BJ65" s="53"/>
      <c r="BK65" s="53"/>
      <c r="BL65" s="53"/>
    </row>
    <row r="66" spans="1:79" ht="12.75" hidden="1" customHeight="1" x14ac:dyDescent="0.2">
      <c r="A66" s="30" t="s">
        <v>55</v>
      </c>
      <c r="B66" s="30"/>
      <c r="C66" s="30"/>
      <c r="D66" s="30"/>
      <c r="E66" s="30"/>
      <c r="F66" s="30"/>
      <c r="G66" s="54" t="s">
        <v>15</v>
      </c>
      <c r="H66" s="55"/>
      <c r="I66" s="55"/>
      <c r="J66" s="55"/>
      <c r="K66" s="55"/>
      <c r="L66" s="55"/>
      <c r="M66" s="55"/>
      <c r="N66" s="55"/>
      <c r="O66" s="55"/>
      <c r="P66" s="55"/>
      <c r="Q66" s="55"/>
      <c r="R66" s="55"/>
      <c r="S66" s="55"/>
      <c r="T66" s="55"/>
      <c r="U66" s="55"/>
      <c r="V66" s="55"/>
      <c r="W66" s="55"/>
      <c r="X66" s="55"/>
      <c r="Y66" s="56"/>
      <c r="Z66" s="30" t="s">
        <v>27</v>
      </c>
      <c r="AA66" s="30"/>
      <c r="AB66" s="30"/>
      <c r="AC66" s="30"/>
      <c r="AD66" s="30"/>
      <c r="AE66" s="78" t="s">
        <v>53</v>
      </c>
      <c r="AF66" s="78"/>
      <c r="AG66" s="78"/>
      <c r="AH66" s="78"/>
      <c r="AI66" s="78"/>
      <c r="AJ66" s="78"/>
      <c r="AK66" s="78"/>
      <c r="AL66" s="78"/>
      <c r="AM66" s="78"/>
      <c r="AN66" s="54"/>
      <c r="AO66" s="76" t="s">
        <v>16</v>
      </c>
      <c r="AP66" s="76"/>
      <c r="AQ66" s="76"/>
      <c r="AR66" s="76"/>
      <c r="AS66" s="76"/>
      <c r="AT66" s="76"/>
      <c r="AU66" s="76"/>
      <c r="AV66" s="76"/>
      <c r="AW66" s="76" t="s">
        <v>52</v>
      </c>
      <c r="AX66" s="76"/>
      <c r="AY66" s="76"/>
      <c r="AZ66" s="76"/>
      <c r="BA66" s="76"/>
      <c r="BB66" s="76"/>
      <c r="BC66" s="76"/>
      <c r="BD66" s="76"/>
      <c r="BE66" s="76" t="s">
        <v>18</v>
      </c>
      <c r="BF66" s="76"/>
      <c r="BG66" s="76"/>
      <c r="BH66" s="76"/>
      <c r="BI66" s="76"/>
      <c r="BJ66" s="76"/>
      <c r="BK66" s="76"/>
      <c r="BL66" s="76"/>
      <c r="CA66" s="1" t="s">
        <v>25</v>
      </c>
    </row>
    <row r="67" spans="1:79" s="5" customFormat="1" ht="12.75" customHeight="1" x14ac:dyDescent="0.2">
      <c r="A67" s="68">
        <v>1</v>
      </c>
      <c r="B67" s="68"/>
      <c r="C67" s="68"/>
      <c r="D67" s="68"/>
      <c r="E67" s="68"/>
      <c r="F67" s="68"/>
      <c r="G67" s="69" t="s">
        <v>295</v>
      </c>
      <c r="H67" s="70"/>
      <c r="I67" s="70"/>
      <c r="J67" s="70"/>
      <c r="K67" s="70"/>
      <c r="L67" s="70"/>
      <c r="M67" s="70"/>
      <c r="N67" s="70"/>
      <c r="O67" s="70"/>
      <c r="P67" s="70"/>
      <c r="Q67" s="70"/>
      <c r="R67" s="70"/>
      <c r="S67" s="70"/>
      <c r="T67" s="70"/>
      <c r="U67" s="70"/>
      <c r="V67" s="70"/>
      <c r="W67" s="70"/>
      <c r="X67" s="70"/>
      <c r="Y67" s="71"/>
      <c r="Z67" s="91" t="s">
        <v>144</v>
      </c>
      <c r="AA67" s="91"/>
      <c r="AB67" s="91"/>
      <c r="AC67" s="91"/>
      <c r="AD67" s="91"/>
      <c r="AE67" s="92" t="s">
        <v>278</v>
      </c>
      <c r="AF67" s="92"/>
      <c r="AG67" s="92"/>
      <c r="AH67" s="92"/>
      <c r="AI67" s="92"/>
      <c r="AJ67" s="92"/>
      <c r="AK67" s="92"/>
      <c r="AL67" s="92"/>
      <c r="AM67" s="92"/>
      <c r="AN67" s="69"/>
      <c r="AO67" s="72">
        <v>985000</v>
      </c>
      <c r="AP67" s="72"/>
      <c r="AQ67" s="72"/>
      <c r="AR67" s="72"/>
      <c r="AS67" s="72"/>
      <c r="AT67" s="72"/>
      <c r="AU67" s="72"/>
      <c r="AV67" s="72"/>
      <c r="AW67" s="72"/>
      <c r="AX67" s="72"/>
      <c r="AY67" s="72"/>
      <c r="AZ67" s="72"/>
      <c r="BA67" s="72"/>
      <c r="BB67" s="72"/>
      <c r="BC67" s="72"/>
      <c r="BD67" s="72"/>
      <c r="BE67" s="72">
        <f>AO67+AW67</f>
        <v>985000</v>
      </c>
      <c r="BF67" s="72"/>
      <c r="BG67" s="72"/>
      <c r="BH67" s="72"/>
      <c r="BI67" s="72"/>
      <c r="BJ67" s="72"/>
      <c r="BK67" s="72"/>
      <c r="BL67" s="72"/>
    </row>
    <row r="68" spans="1:79" ht="12.75" customHeight="1" x14ac:dyDescent="0.2">
      <c r="A68" s="30"/>
      <c r="B68" s="30"/>
      <c r="C68" s="30"/>
      <c r="D68" s="30"/>
      <c r="E68" s="30"/>
      <c r="F68" s="30"/>
      <c r="G68" s="27" t="s">
        <v>297</v>
      </c>
      <c r="H68" s="28"/>
      <c r="I68" s="28"/>
      <c r="J68" s="28"/>
      <c r="K68" s="28"/>
      <c r="L68" s="28"/>
      <c r="M68" s="28"/>
      <c r="N68" s="28"/>
      <c r="O68" s="28"/>
      <c r="P68" s="28"/>
      <c r="Q68" s="28"/>
      <c r="R68" s="28"/>
      <c r="S68" s="28"/>
      <c r="T68" s="28"/>
      <c r="U68" s="28"/>
      <c r="V68" s="28"/>
      <c r="W68" s="28"/>
      <c r="X68" s="28"/>
      <c r="Y68" s="29"/>
      <c r="Z68" s="31" t="s">
        <v>296</v>
      </c>
      <c r="AA68" s="31"/>
      <c r="AB68" s="31"/>
      <c r="AC68" s="31"/>
      <c r="AD68" s="31"/>
      <c r="AE68" s="32" t="s">
        <v>299</v>
      </c>
      <c r="AF68" s="32"/>
      <c r="AG68" s="32"/>
      <c r="AH68" s="32"/>
      <c r="AI68" s="32"/>
      <c r="AJ68" s="32"/>
      <c r="AK68" s="32"/>
      <c r="AL68" s="32"/>
      <c r="AM68" s="32"/>
      <c r="AN68" s="27"/>
      <c r="AO68" s="89">
        <v>13300</v>
      </c>
      <c r="AP68" s="89"/>
      <c r="AQ68" s="89"/>
      <c r="AR68" s="89"/>
      <c r="AS68" s="89"/>
      <c r="AT68" s="89"/>
      <c r="AU68" s="89"/>
      <c r="AV68" s="89"/>
      <c r="AW68" s="89"/>
      <c r="AX68" s="89"/>
      <c r="AY68" s="89"/>
      <c r="AZ68" s="89"/>
      <c r="BA68" s="89"/>
      <c r="BB68" s="89"/>
      <c r="BC68" s="89"/>
      <c r="BD68" s="89"/>
      <c r="BE68" s="89">
        <f t="shared" ref="BE68:BE84" si="3">AO68+AW68</f>
        <v>13300</v>
      </c>
      <c r="BF68" s="89"/>
      <c r="BG68" s="89"/>
      <c r="BH68" s="89"/>
      <c r="BI68" s="89"/>
      <c r="BJ68" s="89"/>
      <c r="BK68" s="89"/>
      <c r="BL68" s="89"/>
    </row>
    <row r="69" spans="1:79" ht="12.75" customHeight="1" x14ac:dyDescent="0.2">
      <c r="A69" s="30"/>
      <c r="B69" s="30"/>
      <c r="C69" s="30"/>
      <c r="D69" s="30"/>
      <c r="E69" s="30"/>
      <c r="F69" s="30"/>
      <c r="G69" s="27" t="s">
        <v>298</v>
      </c>
      <c r="H69" s="28"/>
      <c r="I69" s="28"/>
      <c r="J69" s="28"/>
      <c r="K69" s="28"/>
      <c r="L69" s="28"/>
      <c r="M69" s="28"/>
      <c r="N69" s="28"/>
      <c r="O69" s="28"/>
      <c r="P69" s="28"/>
      <c r="Q69" s="28"/>
      <c r="R69" s="28"/>
      <c r="S69" s="28"/>
      <c r="T69" s="28"/>
      <c r="U69" s="28"/>
      <c r="V69" s="28"/>
      <c r="W69" s="28"/>
      <c r="X69" s="28"/>
      <c r="Y69" s="29"/>
      <c r="Z69" s="31" t="s">
        <v>144</v>
      </c>
      <c r="AA69" s="31"/>
      <c r="AB69" s="31"/>
      <c r="AC69" s="31"/>
      <c r="AD69" s="31"/>
      <c r="AE69" s="32" t="s">
        <v>147</v>
      </c>
      <c r="AF69" s="32"/>
      <c r="AG69" s="32"/>
      <c r="AH69" s="32"/>
      <c r="AI69" s="32"/>
      <c r="AJ69" s="32"/>
      <c r="AK69" s="32"/>
      <c r="AL69" s="32"/>
      <c r="AM69" s="32"/>
      <c r="AN69" s="27"/>
      <c r="AO69" s="33">
        <f>ROUND(AO67/AO68, 2)</f>
        <v>74.06</v>
      </c>
      <c r="AP69" s="33"/>
      <c r="AQ69" s="33"/>
      <c r="AR69" s="33"/>
      <c r="AS69" s="33"/>
      <c r="AT69" s="33"/>
      <c r="AU69" s="33"/>
      <c r="AV69" s="33"/>
      <c r="AW69" s="33"/>
      <c r="AX69" s="33"/>
      <c r="AY69" s="33"/>
      <c r="AZ69" s="33"/>
      <c r="BA69" s="33"/>
      <c r="BB69" s="33"/>
      <c r="BC69" s="33"/>
      <c r="BD69" s="33"/>
      <c r="BE69" s="33">
        <f t="shared" si="3"/>
        <v>74.06</v>
      </c>
      <c r="BF69" s="33"/>
      <c r="BG69" s="33"/>
      <c r="BH69" s="33"/>
      <c r="BI69" s="33"/>
      <c r="BJ69" s="33"/>
      <c r="BK69" s="33"/>
      <c r="BL69" s="33"/>
    </row>
    <row r="70" spans="1:79" s="5" customFormat="1" ht="12.75" customHeight="1" x14ac:dyDescent="0.2">
      <c r="A70" s="68">
        <v>2</v>
      </c>
      <c r="B70" s="68"/>
      <c r="C70" s="68"/>
      <c r="D70" s="68"/>
      <c r="E70" s="68"/>
      <c r="F70" s="68"/>
      <c r="G70" s="69" t="s">
        <v>300</v>
      </c>
      <c r="H70" s="70"/>
      <c r="I70" s="70"/>
      <c r="J70" s="70"/>
      <c r="K70" s="70"/>
      <c r="L70" s="70"/>
      <c r="M70" s="70"/>
      <c r="N70" s="70"/>
      <c r="O70" s="70"/>
      <c r="P70" s="70"/>
      <c r="Q70" s="70"/>
      <c r="R70" s="70"/>
      <c r="S70" s="70"/>
      <c r="T70" s="70"/>
      <c r="U70" s="70"/>
      <c r="V70" s="70"/>
      <c r="W70" s="70"/>
      <c r="X70" s="70"/>
      <c r="Y70" s="71"/>
      <c r="Z70" s="91" t="s">
        <v>144</v>
      </c>
      <c r="AA70" s="91"/>
      <c r="AB70" s="91"/>
      <c r="AC70" s="91"/>
      <c r="AD70" s="91"/>
      <c r="AE70" s="92" t="s">
        <v>278</v>
      </c>
      <c r="AF70" s="92"/>
      <c r="AG70" s="92"/>
      <c r="AH70" s="92"/>
      <c r="AI70" s="92"/>
      <c r="AJ70" s="92"/>
      <c r="AK70" s="92"/>
      <c r="AL70" s="92"/>
      <c r="AM70" s="92"/>
      <c r="AN70" s="69"/>
      <c r="AO70" s="72">
        <v>1150000</v>
      </c>
      <c r="AP70" s="72"/>
      <c r="AQ70" s="72"/>
      <c r="AR70" s="72"/>
      <c r="AS70" s="72"/>
      <c r="AT70" s="72"/>
      <c r="AU70" s="72"/>
      <c r="AV70" s="72"/>
      <c r="AW70" s="72"/>
      <c r="AX70" s="72"/>
      <c r="AY70" s="72"/>
      <c r="AZ70" s="72"/>
      <c r="BA70" s="72"/>
      <c r="BB70" s="72"/>
      <c r="BC70" s="72"/>
      <c r="BD70" s="72"/>
      <c r="BE70" s="72">
        <f t="shared" si="3"/>
        <v>1150000</v>
      </c>
      <c r="BF70" s="72"/>
      <c r="BG70" s="72"/>
      <c r="BH70" s="72"/>
      <c r="BI70" s="72"/>
      <c r="BJ70" s="72"/>
      <c r="BK70" s="72"/>
      <c r="BL70" s="72"/>
    </row>
    <row r="71" spans="1:79" ht="25.5" customHeight="1" x14ac:dyDescent="0.2">
      <c r="A71" s="30"/>
      <c r="B71" s="30"/>
      <c r="C71" s="30"/>
      <c r="D71" s="30"/>
      <c r="E71" s="30"/>
      <c r="F71" s="30"/>
      <c r="G71" s="27" t="s">
        <v>301</v>
      </c>
      <c r="H71" s="28"/>
      <c r="I71" s="28"/>
      <c r="J71" s="28"/>
      <c r="K71" s="28"/>
      <c r="L71" s="28"/>
      <c r="M71" s="28"/>
      <c r="N71" s="28"/>
      <c r="O71" s="28"/>
      <c r="P71" s="28"/>
      <c r="Q71" s="28"/>
      <c r="R71" s="28"/>
      <c r="S71" s="28"/>
      <c r="T71" s="28"/>
      <c r="U71" s="28"/>
      <c r="V71" s="28"/>
      <c r="W71" s="28"/>
      <c r="X71" s="28"/>
      <c r="Y71" s="29"/>
      <c r="Z71" s="31" t="s">
        <v>303</v>
      </c>
      <c r="AA71" s="31"/>
      <c r="AB71" s="31"/>
      <c r="AC71" s="31"/>
      <c r="AD71" s="31"/>
      <c r="AE71" s="32" t="s">
        <v>299</v>
      </c>
      <c r="AF71" s="32"/>
      <c r="AG71" s="32"/>
      <c r="AH71" s="32"/>
      <c r="AI71" s="32"/>
      <c r="AJ71" s="32"/>
      <c r="AK71" s="32"/>
      <c r="AL71" s="32"/>
      <c r="AM71" s="32"/>
      <c r="AN71" s="27"/>
      <c r="AO71" s="89">
        <v>1000</v>
      </c>
      <c r="AP71" s="89"/>
      <c r="AQ71" s="89"/>
      <c r="AR71" s="89"/>
      <c r="AS71" s="89"/>
      <c r="AT71" s="89"/>
      <c r="AU71" s="89"/>
      <c r="AV71" s="89"/>
      <c r="AW71" s="89"/>
      <c r="AX71" s="89"/>
      <c r="AY71" s="89"/>
      <c r="AZ71" s="89"/>
      <c r="BA71" s="89"/>
      <c r="BB71" s="89"/>
      <c r="BC71" s="89"/>
      <c r="BD71" s="89"/>
      <c r="BE71" s="89">
        <f t="shared" si="3"/>
        <v>1000</v>
      </c>
      <c r="BF71" s="89"/>
      <c r="BG71" s="89"/>
      <c r="BH71" s="89"/>
      <c r="BI71" s="89"/>
      <c r="BJ71" s="89"/>
      <c r="BK71" s="89"/>
      <c r="BL71" s="89"/>
    </row>
    <row r="72" spans="1:79" ht="27" customHeight="1" x14ac:dyDescent="0.2">
      <c r="A72" s="30"/>
      <c r="B72" s="30"/>
      <c r="C72" s="30"/>
      <c r="D72" s="30"/>
      <c r="E72" s="30"/>
      <c r="F72" s="30"/>
      <c r="G72" s="27" t="s">
        <v>302</v>
      </c>
      <c r="H72" s="28"/>
      <c r="I72" s="28"/>
      <c r="J72" s="28"/>
      <c r="K72" s="28"/>
      <c r="L72" s="28"/>
      <c r="M72" s="28"/>
      <c r="N72" s="28"/>
      <c r="O72" s="28"/>
      <c r="P72" s="28"/>
      <c r="Q72" s="28"/>
      <c r="R72" s="28"/>
      <c r="S72" s="28"/>
      <c r="T72" s="28"/>
      <c r="U72" s="28"/>
      <c r="V72" s="28"/>
      <c r="W72" s="28"/>
      <c r="X72" s="28"/>
      <c r="Y72" s="29"/>
      <c r="Z72" s="31" t="s">
        <v>304</v>
      </c>
      <c r="AA72" s="31"/>
      <c r="AB72" s="31"/>
      <c r="AC72" s="31"/>
      <c r="AD72" s="31"/>
      <c r="AE72" s="32" t="s">
        <v>299</v>
      </c>
      <c r="AF72" s="32"/>
      <c r="AG72" s="32"/>
      <c r="AH72" s="32"/>
      <c r="AI72" s="32"/>
      <c r="AJ72" s="32"/>
      <c r="AK72" s="32"/>
      <c r="AL72" s="32"/>
      <c r="AM72" s="32"/>
      <c r="AN72" s="27"/>
      <c r="AO72" s="89">
        <v>4</v>
      </c>
      <c r="AP72" s="89"/>
      <c r="AQ72" s="89"/>
      <c r="AR72" s="89"/>
      <c r="AS72" s="89"/>
      <c r="AT72" s="89"/>
      <c r="AU72" s="89"/>
      <c r="AV72" s="89"/>
      <c r="AW72" s="89"/>
      <c r="AX72" s="89"/>
      <c r="AY72" s="89"/>
      <c r="AZ72" s="89"/>
      <c r="BA72" s="89"/>
      <c r="BB72" s="89"/>
      <c r="BC72" s="89"/>
      <c r="BD72" s="89"/>
      <c r="BE72" s="89">
        <f t="shared" ref="BE72:BE74" si="4">AO72+AW72</f>
        <v>4</v>
      </c>
      <c r="BF72" s="89"/>
      <c r="BG72" s="89"/>
      <c r="BH72" s="89"/>
      <c r="BI72" s="89"/>
      <c r="BJ72" s="89"/>
      <c r="BK72" s="89"/>
      <c r="BL72" s="89"/>
    </row>
    <row r="73" spans="1:79" ht="26.25" customHeight="1" x14ac:dyDescent="0.2">
      <c r="A73" s="30"/>
      <c r="B73" s="30"/>
      <c r="C73" s="30"/>
      <c r="D73" s="30"/>
      <c r="E73" s="30"/>
      <c r="F73" s="30"/>
      <c r="G73" s="27" t="s">
        <v>305</v>
      </c>
      <c r="H73" s="28"/>
      <c r="I73" s="28"/>
      <c r="J73" s="28"/>
      <c r="K73" s="28"/>
      <c r="L73" s="28"/>
      <c r="M73" s="28"/>
      <c r="N73" s="28"/>
      <c r="O73" s="28"/>
      <c r="P73" s="28"/>
      <c r="Q73" s="28"/>
      <c r="R73" s="28"/>
      <c r="S73" s="28"/>
      <c r="T73" s="28"/>
      <c r="U73" s="28"/>
      <c r="V73" s="28"/>
      <c r="W73" s="28"/>
      <c r="X73" s="28"/>
      <c r="Y73" s="29"/>
      <c r="Z73" s="31" t="s">
        <v>304</v>
      </c>
      <c r="AA73" s="31"/>
      <c r="AB73" s="31"/>
      <c r="AC73" s="31"/>
      <c r="AD73" s="31"/>
      <c r="AE73" s="32" t="s">
        <v>299</v>
      </c>
      <c r="AF73" s="32"/>
      <c r="AG73" s="32"/>
      <c r="AH73" s="32"/>
      <c r="AI73" s="32"/>
      <c r="AJ73" s="32"/>
      <c r="AK73" s="32"/>
      <c r="AL73" s="32"/>
      <c r="AM73" s="32"/>
      <c r="AN73" s="27"/>
      <c r="AO73" s="34">
        <v>3.2</v>
      </c>
      <c r="AP73" s="34"/>
      <c r="AQ73" s="34"/>
      <c r="AR73" s="34"/>
      <c r="AS73" s="34"/>
      <c r="AT73" s="34"/>
      <c r="AU73" s="34"/>
      <c r="AV73" s="34"/>
      <c r="AW73" s="34"/>
      <c r="AX73" s="34"/>
      <c r="AY73" s="34"/>
      <c r="AZ73" s="34"/>
      <c r="BA73" s="34"/>
      <c r="BB73" s="34"/>
      <c r="BC73" s="34"/>
      <c r="BD73" s="34"/>
      <c r="BE73" s="34">
        <f t="shared" si="4"/>
        <v>3.2</v>
      </c>
      <c r="BF73" s="34"/>
      <c r="BG73" s="34"/>
      <c r="BH73" s="34"/>
      <c r="BI73" s="34"/>
      <c r="BJ73" s="34"/>
      <c r="BK73" s="34"/>
      <c r="BL73" s="34"/>
    </row>
    <row r="74" spans="1:79" ht="12.75" customHeight="1" x14ac:dyDescent="0.2">
      <c r="A74" s="30"/>
      <c r="B74" s="30"/>
      <c r="C74" s="30"/>
      <c r="D74" s="30"/>
      <c r="E74" s="30"/>
      <c r="F74" s="30"/>
      <c r="G74" s="27" t="s">
        <v>306</v>
      </c>
      <c r="H74" s="28"/>
      <c r="I74" s="28"/>
      <c r="J74" s="28"/>
      <c r="K74" s="28"/>
      <c r="L74" s="28"/>
      <c r="M74" s="28"/>
      <c r="N74" s="28"/>
      <c r="O74" s="28"/>
      <c r="P74" s="28"/>
      <c r="Q74" s="28"/>
      <c r="R74" s="28"/>
      <c r="S74" s="28"/>
      <c r="T74" s="28"/>
      <c r="U74" s="28"/>
      <c r="V74" s="28"/>
      <c r="W74" s="28"/>
      <c r="X74" s="28"/>
      <c r="Y74" s="29"/>
      <c r="Z74" s="31" t="s">
        <v>144</v>
      </c>
      <c r="AA74" s="31"/>
      <c r="AB74" s="31"/>
      <c r="AC74" s="31"/>
      <c r="AD74" s="31"/>
      <c r="AE74" s="32" t="s">
        <v>147</v>
      </c>
      <c r="AF74" s="32"/>
      <c r="AG74" s="32"/>
      <c r="AH74" s="32"/>
      <c r="AI74" s="32"/>
      <c r="AJ74" s="32"/>
      <c r="AK74" s="32"/>
      <c r="AL74" s="32"/>
      <c r="AM74" s="32"/>
      <c r="AN74" s="27"/>
      <c r="AO74" s="33">
        <v>650</v>
      </c>
      <c r="AP74" s="33"/>
      <c r="AQ74" s="33"/>
      <c r="AR74" s="33"/>
      <c r="AS74" s="33"/>
      <c r="AT74" s="33"/>
      <c r="AU74" s="33"/>
      <c r="AV74" s="33"/>
      <c r="AW74" s="33"/>
      <c r="AX74" s="33"/>
      <c r="AY74" s="33"/>
      <c r="AZ74" s="33"/>
      <c r="BA74" s="33"/>
      <c r="BB74" s="33"/>
      <c r="BC74" s="33"/>
      <c r="BD74" s="33"/>
      <c r="BE74" s="33">
        <f t="shared" si="4"/>
        <v>650</v>
      </c>
      <c r="BF74" s="33"/>
      <c r="BG74" s="33"/>
      <c r="BH74" s="33"/>
      <c r="BI74" s="33"/>
      <c r="BJ74" s="33"/>
      <c r="BK74" s="33"/>
      <c r="BL74" s="33"/>
    </row>
    <row r="75" spans="1:79" ht="12.75" customHeight="1" x14ac:dyDescent="0.2">
      <c r="A75" s="30"/>
      <c r="B75" s="30"/>
      <c r="C75" s="30"/>
      <c r="D75" s="30"/>
      <c r="E75" s="30"/>
      <c r="F75" s="30"/>
      <c r="G75" s="27" t="s">
        <v>307</v>
      </c>
      <c r="H75" s="28"/>
      <c r="I75" s="28"/>
      <c r="J75" s="28"/>
      <c r="K75" s="28"/>
      <c r="L75" s="28"/>
      <c r="M75" s="28"/>
      <c r="N75" s="28"/>
      <c r="O75" s="28"/>
      <c r="P75" s="28"/>
      <c r="Q75" s="28"/>
      <c r="R75" s="28"/>
      <c r="S75" s="28"/>
      <c r="T75" s="28"/>
      <c r="U75" s="28"/>
      <c r="V75" s="28"/>
      <c r="W75" s="28"/>
      <c r="X75" s="28"/>
      <c r="Y75" s="29"/>
      <c r="Z75" s="31" t="s">
        <v>144</v>
      </c>
      <c r="AA75" s="31"/>
      <c r="AB75" s="31"/>
      <c r="AC75" s="31"/>
      <c r="AD75" s="31"/>
      <c r="AE75" s="32" t="s">
        <v>147</v>
      </c>
      <c r="AF75" s="32"/>
      <c r="AG75" s="32"/>
      <c r="AH75" s="32"/>
      <c r="AI75" s="32"/>
      <c r="AJ75" s="32"/>
      <c r="AK75" s="32"/>
      <c r="AL75" s="32"/>
      <c r="AM75" s="32"/>
      <c r="AN75" s="27"/>
      <c r="AO75" s="33">
        <v>50000</v>
      </c>
      <c r="AP75" s="33"/>
      <c r="AQ75" s="33"/>
      <c r="AR75" s="33"/>
      <c r="AS75" s="33"/>
      <c r="AT75" s="33"/>
      <c r="AU75" s="33"/>
      <c r="AV75" s="33"/>
      <c r="AW75" s="33"/>
      <c r="AX75" s="33"/>
      <c r="AY75" s="33"/>
      <c r="AZ75" s="33"/>
      <c r="BA75" s="33"/>
      <c r="BB75" s="33"/>
      <c r="BC75" s="33"/>
      <c r="BD75" s="33"/>
      <c r="BE75" s="33">
        <f t="shared" si="3"/>
        <v>50000</v>
      </c>
      <c r="BF75" s="33"/>
      <c r="BG75" s="33"/>
      <c r="BH75" s="33"/>
      <c r="BI75" s="33"/>
      <c r="BJ75" s="33"/>
      <c r="BK75" s="33"/>
      <c r="BL75" s="33"/>
    </row>
    <row r="76" spans="1:79" ht="12.75" customHeight="1" x14ac:dyDescent="0.2">
      <c r="A76" s="30"/>
      <c r="B76" s="30"/>
      <c r="C76" s="30"/>
      <c r="D76" s="30"/>
      <c r="E76" s="30"/>
      <c r="F76" s="30"/>
      <c r="G76" s="27" t="s">
        <v>308</v>
      </c>
      <c r="H76" s="28"/>
      <c r="I76" s="28"/>
      <c r="J76" s="28"/>
      <c r="K76" s="28"/>
      <c r="L76" s="28"/>
      <c r="M76" s="28"/>
      <c r="N76" s="28"/>
      <c r="O76" s="28"/>
      <c r="P76" s="28"/>
      <c r="Q76" s="28"/>
      <c r="R76" s="28"/>
      <c r="S76" s="28"/>
      <c r="T76" s="28"/>
      <c r="U76" s="28"/>
      <c r="V76" s="28"/>
      <c r="W76" s="28"/>
      <c r="X76" s="28"/>
      <c r="Y76" s="29"/>
      <c r="Z76" s="31" t="s">
        <v>144</v>
      </c>
      <c r="AA76" s="31"/>
      <c r="AB76" s="31"/>
      <c r="AC76" s="31"/>
      <c r="AD76" s="31"/>
      <c r="AE76" s="32" t="s">
        <v>147</v>
      </c>
      <c r="AF76" s="32"/>
      <c r="AG76" s="32"/>
      <c r="AH76" s="32"/>
      <c r="AI76" s="32"/>
      <c r="AJ76" s="32"/>
      <c r="AK76" s="32"/>
      <c r="AL76" s="32"/>
      <c r="AM76" s="32"/>
      <c r="AN76" s="27"/>
      <c r="AO76" s="33">
        <v>93750</v>
      </c>
      <c r="AP76" s="33"/>
      <c r="AQ76" s="33"/>
      <c r="AR76" s="33"/>
      <c r="AS76" s="33"/>
      <c r="AT76" s="33"/>
      <c r="AU76" s="33"/>
      <c r="AV76" s="33"/>
      <c r="AW76" s="33"/>
      <c r="AX76" s="33"/>
      <c r="AY76" s="33"/>
      <c r="AZ76" s="33"/>
      <c r="BA76" s="33"/>
      <c r="BB76" s="33"/>
      <c r="BC76" s="33"/>
      <c r="BD76" s="33"/>
      <c r="BE76" s="33">
        <f t="shared" ref="BE76" si="5">AO76+AW76</f>
        <v>93750</v>
      </c>
      <c r="BF76" s="33"/>
      <c r="BG76" s="33"/>
      <c r="BH76" s="33"/>
      <c r="BI76" s="33"/>
      <c r="BJ76" s="33"/>
      <c r="BK76" s="33"/>
      <c r="BL76" s="33"/>
    </row>
    <row r="77" spans="1:79" s="5" customFormat="1" ht="12.75" customHeight="1" x14ac:dyDescent="0.2">
      <c r="A77" s="68">
        <v>3</v>
      </c>
      <c r="B77" s="68"/>
      <c r="C77" s="68"/>
      <c r="D77" s="68"/>
      <c r="E77" s="68"/>
      <c r="F77" s="68"/>
      <c r="G77" s="69" t="s">
        <v>309</v>
      </c>
      <c r="H77" s="70"/>
      <c r="I77" s="70"/>
      <c r="J77" s="70"/>
      <c r="K77" s="70"/>
      <c r="L77" s="70"/>
      <c r="M77" s="70"/>
      <c r="N77" s="70"/>
      <c r="O77" s="70"/>
      <c r="P77" s="70"/>
      <c r="Q77" s="70"/>
      <c r="R77" s="70"/>
      <c r="S77" s="70"/>
      <c r="T77" s="70"/>
      <c r="U77" s="70"/>
      <c r="V77" s="70"/>
      <c r="W77" s="70"/>
      <c r="X77" s="70"/>
      <c r="Y77" s="71"/>
      <c r="Z77" s="91" t="s">
        <v>144</v>
      </c>
      <c r="AA77" s="91"/>
      <c r="AB77" s="91"/>
      <c r="AC77" s="91"/>
      <c r="AD77" s="91"/>
      <c r="AE77" s="92" t="s">
        <v>278</v>
      </c>
      <c r="AF77" s="92"/>
      <c r="AG77" s="92"/>
      <c r="AH77" s="92"/>
      <c r="AI77" s="92"/>
      <c r="AJ77" s="92"/>
      <c r="AK77" s="92"/>
      <c r="AL77" s="92"/>
      <c r="AM77" s="92"/>
      <c r="AN77" s="69"/>
      <c r="AO77" s="72">
        <v>100000</v>
      </c>
      <c r="AP77" s="72"/>
      <c r="AQ77" s="72"/>
      <c r="AR77" s="72"/>
      <c r="AS77" s="72"/>
      <c r="AT77" s="72"/>
      <c r="AU77" s="72"/>
      <c r="AV77" s="72"/>
      <c r="AW77" s="72"/>
      <c r="AX77" s="72"/>
      <c r="AY77" s="72"/>
      <c r="AZ77" s="72"/>
      <c r="BA77" s="72"/>
      <c r="BB77" s="72"/>
      <c r="BC77" s="72"/>
      <c r="BD77" s="72"/>
      <c r="BE77" s="72">
        <f t="shared" si="3"/>
        <v>100000</v>
      </c>
      <c r="BF77" s="72"/>
      <c r="BG77" s="72"/>
      <c r="BH77" s="72"/>
      <c r="BI77" s="72"/>
      <c r="BJ77" s="72"/>
      <c r="BK77" s="72"/>
      <c r="BL77" s="72"/>
    </row>
    <row r="78" spans="1:79" ht="12.75" customHeight="1" x14ac:dyDescent="0.2">
      <c r="A78" s="30"/>
      <c r="B78" s="30"/>
      <c r="C78" s="30"/>
      <c r="D78" s="30"/>
      <c r="E78" s="30"/>
      <c r="F78" s="30"/>
      <c r="G78" s="27" t="s">
        <v>311</v>
      </c>
      <c r="H78" s="28"/>
      <c r="I78" s="28"/>
      <c r="J78" s="28"/>
      <c r="K78" s="28"/>
      <c r="L78" s="28"/>
      <c r="M78" s="28"/>
      <c r="N78" s="28"/>
      <c r="O78" s="28"/>
      <c r="P78" s="28"/>
      <c r="Q78" s="28"/>
      <c r="R78" s="28"/>
      <c r="S78" s="28"/>
      <c r="T78" s="28"/>
      <c r="U78" s="28"/>
      <c r="V78" s="28"/>
      <c r="W78" s="28"/>
      <c r="X78" s="28"/>
      <c r="Y78" s="29"/>
      <c r="Z78" s="31" t="s">
        <v>310</v>
      </c>
      <c r="AA78" s="31"/>
      <c r="AB78" s="31"/>
      <c r="AC78" s="31"/>
      <c r="AD78" s="31"/>
      <c r="AE78" s="32" t="s">
        <v>299</v>
      </c>
      <c r="AF78" s="32"/>
      <c r="AG78" s="32"/>
      <c r="AH78" s="32"/>
      <c r="AI78" s="32"/>
      <c r="AJ78" s="32"/>
      <c r="AK78" s="32"/>
      <c r="AL78" s="32"/>
      <c r="AM78" s="32"/>
      <c r="AN78" s="27"/>
      <c r="AO78" s="89">
        <v>60</v>
      </c>
      <c r="AP78" s="89"/>
      <c r="AQ78" s="89"/>
      <c r="AR78" s="89"/>
      <c r="AS78" s="89"/>
      <c r="AT78" s="89"/>
      <c r="AU78" s="89"/>
      <c r="AV78" s="89"/>
      <c r="AW78" s="89"/>
      <c r="AX78" s="89"/>
      <c r="AY78" s="89"/>
      <c r="AZ78" s="89"/>
      <c r="BA78" s="89"/>
      <c r="BB78" s="89"/>
      <c r="BC78" s="89"/>
      <c r="BD78" s="89"/>
      <c r="BE78" s="89">
        <f t="shared" si="3"/>
        <v>60</v>
      </c>
      <c r="BF78" s="89"/>
      <c r="BG78" s="89"/>
      <c r="BH78" s="89"/>
      <c r="BI78" s="89"/>
      <c r="BJ78" s="89"/>
      <c r="BK78" s="89"/>
      <c r="BL78" s="89"/>
    </row>
    <row r="79" spans="1:79" ht="12.75" customHeight="1" x14ac:dyDescent="0.2">
      <c r="A79" s="30"/>
      <c r="B79" s="30"/>
      <c r="C79" s="30"/>
      <c r="D79" s="30"/>
      <c r="E79" s="30"/>
      <c r="F79" s="30"/>
      <c r="G79" s="27" t="s">
        <v>312</v>
      </c>
      <c r="H79" s="28"/>
      <c r="I79" s="28"/>
      <c r="J79" s="28"/>
      <c r="K79" s="28"/>
      <c r="L79" s="28"/>
      <c r="M79" s="28"/>
      <c r="N79" s="28"/>
      <c r="O79" s="28"/>
      <c r="P79" s="28"/>
      <c r="Q79" s="28"/>
      <c r="R79" s="28"/>
      <c r="S79" s="28"/>
      <c r="T79" s="28"/>
      <c r="U79" s="28"/>
      <c r="V79" s="28"/>
      <c r="W79" s="28"/>
      <c r="X79" s="28"/>
      <c r="Y79" s="29"/>
      <c r="Z79" s="31" t="s">
        <v>144</v>
      </c>
      <c r="AA79" s="31"/>
      <c r="AB79" s="31"/>
      <c r="AC79" s="31"/>
      <c r="AD79" s="31"/>
      <c r="AE79" s="32" t="s">
        <v>147</v>
      </c>
      <c r="AF79" s="32"/>
      <c r="AG79" s="32"/>
      <c r="AH79" s="32"/>
      <c r="AI79" s="32"/>
      <c r="AJ79" s="32"/>
      <c r="AK79" s="32"/>
      <c r="AL79" s="32"/>
      <c r="AM79" s="32"/>
      <c r="AN79" s="27"/>
      <c r="AO79" s="33">
        <f>ROUND(AO77/AO78, 2)</f>
        <v>1666.67</v>
      </c>
      <c r="AP79" s="33"/>
      <c r="AQ79" s="33"/>
      <c r="AR79" s="33"/>
      <c r="AS79" s="33"/>
      <c r="AT79" s="33"/>
      <c r="AU79" s="33"/>
      <c r="AV79" s="33"/>
      <c r="AW79" s="33"/>
      <c r="AX79" s="33"/>
      <c r="AY79" s="33"/>
      <c r="AZ79" s="33"/>
      <c r="BA79" s="33"/>
      <c r="BB79" s="33"/>
      <c r="BC79" s="33"/>
      <c r="BD79" s="33"/>
      <c r="BE79" s="33">
        <f t="shared" si="3"/>
        <v>1666.67</v>
      </c>
      <c r="BF79" s="33"/>
      <c r="BG79" s="33"/>
      <c r="BH79" s="33"/>
      <c r="BI79" s="33"/>
      <c r="BJ79" s="33"/>
      <c r="BK79" s="33"/>
      <c r="BL79" s="33"/>
    </row>
    <row r="80" spans="1:79" s="5" customFormat="1" ht="24.75" customHeight="1" x14ac:dyDescent="0.2">
      <c r="A80" s="68">
        <v>4</v>
      </c>
      <c r="B80" s="68"/>
      <c r="C80" s="68"/>
      <c r="D80" s="68"/>
      <c r="E80" s="68"/>
      <c r="F80" s="68"/>
      <c r="G80" s="69" t="s">
        <v>313</v>
      </c>
      <c r="H80" s="70"/>
      <c r="I80" s="70"/>
      <c r="J80" s="70"/>
      <c r="K80" s="70"/>
      <c r="L80" s="70"/>
      <c r="M80" s="70"/>
      <c r="N80" s="70"/>
      <c r="O80" s="70"/>
      <c r="P80" s="70"/>
      <c r="Q80" s="70"/>
      <c r="R80" s="70"/>
      <c r="S80" s="70"/>
      <c r="T80" s="70"/>
      <c r="U80" s="70"/>
      <c r="V80" s="70"/>
      <c r="W80" s="70"/>
      <c r="X80" s="70"/>
      <c r="Y80" s="71"/>
      <c r="Z80" s="91" t="s">
        <v>144</v>
      </c>
      <c r="AA80" s="91"/>
      <c r="AB80" s="91"/>
      <c r="AC80" s="91"/>
      <c r="AD80" s="91"/>
      <c r="AE80" s="92" t="s">
        <v>278</v>
      </c>
      <c r="AF80" s="92"/>
      <c r="AG80" s="92"/>
      <c r="AH80" s="92"/>
      <c r="AI80" s="92"/>
      <c r="AJ80" s="92"/>
      <c r="AK80" s="92"/>
      <c r="AL80" s="92"/>
      <c r="AM80" s="92"/>
      <c r="AN80" s="69"/>
      <c r="AO80" s="72">
        <v>1763640</v>
      </c>
      <c r="AP80" s="72"/>
      <c r="AQ80" s="72"/>
      <c r="AR80" s="72"/>
      <c r="AS80" s="72"/>
      <c r="AT80" s="72"/>
      <c r="AU80" s="72"/>
      <c r="AV80" s="72"/>
      <c r="AW80" s="72"/>
      <c r="AX80" s="72"/>
      <c r="AY80" s="72"/>
      <c r="AZ80" s="72"/>
      <c r="BA80" s="72"/>
      <c r="BB80" s="72"/>
      <c r="BC80" s="72"/>
      <c r="BD80" s="72"/>
      <c r="BE80" s="72">
        <f t="shared" si="3"/>
        <v>1763640</v>
      </c>
      <c r="BF80" s="72"/>
      <c r="BG80" s="72"/>
      <c r="BH80" s="72"/>
      <c r="BI80" s="72"/>
      <c r="BJ80" s="72"/>
      <c r="BK80" s="72"/>
      <c r="BL80" s="72"/>
    </row>
    <row r="81" spans="1:64" s="5" customFormat="1" ht="13.5" customHeight="1" x14ac:dyDescent="0.2">
      <c r="A81" s="30"/>
      <c r="B81" s="30"/>
      <c r="C81" s="30"/>
      <c r="D81" s="30"/>
      <c r="E81" s="30"/>
      <c r="F81" s="30"/>
      <c r="G81" s="27" t="s">
        <v>315</v>
      </c>
      <c r="H81" s="28"/>
      <c r="I81" s="28"/>
      <c r="J81" s="28"/>
      <c r="K81" s="28"/>
      <c r="L81" s="28"/>
      <c r="M81" s="28"/>
      <c r="N81" s="28"/>
      <c r="O81" s="28"/>
      <c r="P81" s="28"/>
      <c r="Q81" s="28"/>
      <c r="R81" s="28"/>
      <c r="S81" s="28"/>
      <c r="T81" s="28"/>
      <c r="U81" s="28"/>
      <c r="V81" s="28"/>
      <c r="W81" s="28"/>
      <c r="X81" s="28"/>
      <c r="Y81" s="29"/>
      <c r="Z81" s="31" t="s">
        <v>303</v>
      </c>
      <c r="AA81" s="31"/>
      <c r="AB81" s="31"/>
      <c r="AC81" s="31"/>
      <c r="AD81" s="31"/>
      <c r="AE81" s="32" t="s">
        <v>299</v>
      </c>
      <c r="AF81" s="32"/>
      <c r="AG81" s="32"/>
      <c r="AH81" s="32"/>
      <c r="AI81" s="32"/>
      <c r="AJ81" s="32"/>
      <c r="AK81" s="32"/>
      <c r="AL81" s="32"/>
      <c r="AM81" s="32"/>
      <c r="AN81" s="27"/>
      <c r="AO81" s="89">
        <v>156</v>
      </c>
      <c r="AP81" s="89"/>
      <c r="AQ81" s="89"/>
      <c r="AR81" s="89"/>
      <c r="AS81" s="89"/>
      <c r="AT81" s="89"/>
      <c r="AU81" s="89"/>
      <c r="AV81" s="89"/>
      <c r="AW81" s="89"/>
      <c r="AX81" s="89"/>
      <c r="AY81" s="89"/>
      <c r="AZ81" s="89"/>
      <c r="BA81" s="89"/>
      <c r="BB81" s="89"/>
      <c r="BC81" s="89"/>
      <c r="BD81" s="89"/>
      <c r="BE81" s="89">
        <f t="shared" ref="BE81" si="6">AO81+AW81</f>
        <v>156</v>
      </c>
      <c r="BF81" s="89"/>
      <c r="BG81" s="89"/>
      <c r="BH81" s="89"/>
      <c r="BI81" s="89"/>
      <c r="BJ81" s="89"/>
      <c r="BK81" s="89"/>
      <c r="BL81" s="89"/>
    </row>
    <row r="82" spans="1:64" ht="12.75" customHeight="1" x14ac:dyDescent="0.2">
      <c r="A82" s="30"/>
      <c r="B82" s="30"/>
      <c r="C82" s="30"/>
      <c r="D82" s="30"/>
      <c r="E82" s="30"/>
      <c r="F82" s="30"/>
      <c r="G82" s="27" t="s">
        <v>314</v>
      </c>
      <c r="H82" s="28"/>
      <c r="I82" s="28"/>
      <c r="J82" s="28"/>
      <c r="K82" s="28"/>
      <c r="L82" s="28"/>
      <c r="M82" s="28"/>
      <c r="N82" s="28"/>
      <c r="O82" s="28"/>
      <c r="P82" s="28"/>
      <c r="Q82" s="28"/>
      <c r="R82" s="28"/>
      <c r="S82" s="28"/>
      <c r="T82" s="28"/>
      <c r="U82" s="28"/>
      <c r="V82" s="28"/>
      <c r="W82" s="28"/>
      <c r="X82" s="28"/>
      <c r="Y82" s="29"/>
      <c r="Z82" s="31" t="s">
        <v>296</v>
      </c>
      <c r="AA82" s="31"/>
      <c r="AB82" s="31"/>
      <c r="AC82" s="31"/>
      <c r="AD82" s="31"/>
      <c r="AE82" s="32" t="s">
        <v>299</v>
      </c>
      <c r="AF82" s="32"/>
      <c r="AG82" s="32"/>
      <c r="AH82" s="32"/>
      <c r="AI82" s="32"/>
      <c r="AJ82" s="32"/>
      <c r="AK82" s="32"/>
      <c r="AL82" s="32"/>
      <c r="AM82" s="32"/>
      <c r="AN82" s="27"/>
      <c r="AO82" s="89">
        <v>121833</v>
      </c>
      <c r="AP82" s="89"/>
      <c r="AQ82" s="89"/>
      <c r="AR82" s="89"/>
      <c r="AS82" s="89"/>
      <c r="AT82" s="89"/>
      <c r="AU82" s="89"/>
      <c r="AV82" s="89"/>
      <c r="AW82" s="89"/>
      <c r="AX82" s="89"/>
      <c r="AY82" s="89"/>
      <c r="AZ82" s="89"/>
      <c r="BA82" s="89"/>
      <c r="BB82" s="89"/>
      <c r="BC82" s="89"/>
      <c r="BD82" s="89"/>
      <c r="BE82" s="89">
        <f t="shared" si="3"/>
        <v>121833</v>
      </c>
      <c r="BF82" s="89"/>
      <c r="BG82" s="89"/>
      <c r="BH82" s="89"/>
      <c r="BI82" s="89"/>
      <c r="BJ82" s="89"/>
      <c r="BK82" s="89"/>
      <c r="BL82" s="89"/>
    </row>
    <row r="83" spans="1:64" ht="12.75" customHeight="1" x14ac:dyDescent="0.2">
      <c r="A83" s="30"/>
      <c r="B83" s="30"/>
      <c r="C83" s="30"/>
      <c r="D83" s="30"/>
      <c r="E83" s="30"/>
      <c r="F83" s="30"/>
      <c r="G83" s="27" t="s">
        <v>316</v>
      </c>
      <c r="H83" s="28"/>
      <c r="I83" s="28"/>
      <c r="J83" s="28"/>
      <c r="K83" s="28"/>
      <c r="L83" s="28"/>
      <c r="M83" s="28"/>
      <c r="N83" s="28"/>
      <c r="O83" s="28"/>
      <c r="P83" s="28"/>
      <c r="Q83" s="28"/>
      <c r="R83" s="28"/>
      <c r="S83" s="28"/>
      <c r="T83" s="28"/>
      <c r="U83" s="28"/>
      <c r="V83" s="28"/>
      <c r="W83" s="28"/>
      <c r="X83" s="28"/>
      <c r="Y83" s="29"/>
      <c r="Z83" s="31" t="s">
        <v>144</v>
      </c>
      <c r="AA83" s="31"/>
      <c r="AB83" s="31"/>
      <c r="AC83" s="31"/>
      <c r="AD83" s="31"/>
      <c r="AE83" s="32" t="s">
        <v>147</v>
      </c>
      <c r="AF83" s="32"/>
      <c r="AG83" s="32"/>
      <c r="AH83" s="32"/>
      <c r="AI83" s="32"/>
      <c r="AJ83" s="32"/>
      <c r="AK83" s="32"/>
      <c r="AL83" s="32"/>
      <c r="AM83" s="32"/>
      <c r="AN83" s="27"/>
      <c r="AO83" s="33">
        <f>ROUND(AO80/AO82, 2)</f>
        <v>14.48</v>
      </c>
      <c r="AP83" s="33"/>
      <c r="AQ83" s="33"/>
      <c r="AR83" s="33"/>
      <c r="AS83" s="33"/>
      <c r="AT83" s="33"/>
      <c r="AU83" s="33"/>
      <c r="AV83" s="33"/>
      <c r="AW83" s="33"/>
      <c r="AX83" s="33"/>
      <c r="AY83" s="33"/>
      <c r="AZ83" s="33"/>
      <c r="BA83" s="33"/>
      <c r="BB83" s="33"/>
      <c r="BC83" s="33"/>
      <c r="BD83" s="33"/>
      <c r="BE83" s="33">
        <f t="shared" si="3"/>
        <v>14.48</v>
      </c>
      <c r="BF83" s="33"/>
      <c r="BG83" s="33"/>
      <c r="BH83" s="33"/>
      <c r="BI83" s="33"/>
      <c r="BJ83" s="33"/>
      <c r="BK83" s="33"/>
      <c r="BL83" s="33"/>
    </row>
    <row r="84" spans="1:64" s="5" customFormat="1" ht="24.75" customHeight="1" x14ac:dyDescent="0.2">
      <c r="A84" s="68">
        <v>5</v>
      </c>
      <c r="B84" s="68"/>
      <c r="C84" s="68"/>
      <c r="D84" s="68"/>
      <c r="E84" s="68"/>
      <c r="F84" s="68"/>
      <c r="G84" s="69" t="s">
        <v>317</v>
      </c>
      <c r="H84" s="70"/>
      <c r="I84" s="70"/>
      <c r="J84" s="70"/>
      <c r="K84" s="70"/>
      <c r="L84" s="70"/>
      <c r="M84" s="70"/>
      <c r="N84" s="70"/>
      <c r="O84" s="70"/>
      <c r="P84" s="70"/>
      <c r="Q84" s="70"/>
      <c r="R84" s="70"/>
      <c r="S84" s="70"/>
      <c r="T84" s="70"/>
      <c r="U84" s="70"/>
      <c r="V84" s="70"/>
      <c r="W84" s="70"/>
      <c r="X84" s="70"/>
      <c r="Y84" s="71"/>
      <c r="Z84" s="91" t="s">
        <v>144</v>
      </c>
      <c r="AA84" s="91"/>
      <c r="AB84" s="91"/>
      <c r="AC84" s="91"/>
      <c r="AD84" s="91"/>
      <c r="AE84" s="92" t="s">
        <v>278</v>
      </c>
      <c r="AF84" s="92"/>
      <c r="AG84" s="92"/>
      <c r="AH84" s="92"/>
      <c r="AI84" s="92"/>
      <c r="AJ84" s="92"/>
      <c r="AK84" s="92"/>
      <c r="AL84" s="92"/>
      <c r="AM84" s="92"/>
      <c r="AN84" s="69"/>
      <c r="AO84" s="72">
        <v>505000</v>
      </c>
      <c r="AP84" s="72"/>
      <c r="AQ84" s="72"/>
      <c r="AR84" s="72"/>
      <c r="AS84" s="72"/>
      <c r="AT84" s="72"/>
      <c r="AU84" s="72"/>
      <c r="AV84" s="72"/>
      <c r="AW84" s="72"/>
      <c r="AX84" s="72"/>
      <c r="AY84" s="72"/>
      <c r="AZ84" s="72"/>
      <c r="BA84" s="72"/>
      <c r="BB84" s="72"/>
      <c r="BC84" s="72"/>
      <c r="BD84" s="72"/>
      <c r="BE84" s="72">
        <f t="shared" si="3"/>
        <v>505000</v>
      </c>
      <c r="BF84" s="72"/>
      <c r="BG84" s="72"/>
      <c r="BH84" s="72"/>
      <c r="BI84" s="72"/>
      <c r="BJ84" s="72"/>
      <c r="BK84" s="72"/>
      <c r="BL84" s="72"/>
    </row>
    <row r="85" spans="1:64" s="5" customFormat="1" ht="17.25" customHeight="1" x14ac:dyDescent="0.2">
      <c r="A85" s="68">
        <v>6</v>
      </c>
      <c r="B85" s="68"/>
      <c r="C85" s="68"/>
      <c r="D85" s="68"/>
      <c r="E85" s="68"/>
      <c r="F85" s="68"/>
      <c r="G85" s="69" t="s">
        <v>318</v>
      </c>
      <c r="H85" s="70"/>
      <c r="I85" s="70"/>
      <c r="J85" s="70"/>
      <c r="K85" s="70"/>
      <c r="L85" s="70"/>
      <c r="M85" s="70"/>
      <c r="N85" s="70"/>
      <c r="O85" s="70"/>
      <c r="P85" s="70"/>
      <c r="Q85" s="70"/>
      <c r="R85" s="70"/>
      <c r="S85" s="70"/>
      <c r="T85" s="70"/>
      <c r="U85" s="70"/>
      <c r="V85" s="70"/>
      <c r="W85" s="70"/>
      <c r="X85" s="70"/>
      <c r="Y85" s="71"/>
      <c r="Z85" s="91" t="s">
        <v>144</v>
      </c>
      <c r="AA85" s="91"/>
      <c r="AB85" s="91"/>
      <c r="AC85" s="91"/>
      <c r="AD85" s="91"/>
      <c r="AE85" s="92" t="s">
        <v>278</v>
      </c>
      <c r="AF85" s="92"/>
      <c r="AG85" s="92"/>
      <c r="AH85" s="92"/>
      <c r="AI85" s="92"/>
      <c r="AJ85" s="92"/>
      <c r="AK85" s="92"/>
      <c r="AL85" s="92"/>
      <c r="AM85" s="92"/>
      <c r="AN85" s="69"/>
      <c r="AO85" s="72">
        <v>450000</v>
      </c>
      <c r="AP85" s="72"/>
      <c r="AQ85" s="72"/>
      <c r="AR85" s="72"/>
      <c r="AS85" s="72"/>
      <c r="AT85" s="72"/>
      <c r="AU85" s="72"/>
      <c r="AV85" s="72"/>
      <c r="AW85" s="72"/>
      <c r="AX85" s="72"/>
      <c r="AY85" s="72"/>
      <c r="AZ85" s="72"/>
      <c r="BA85" s="72"/>
      <c r="BB85" s="72"/>
      <c r="BC85" s="72"/>
      <c r="BD85" s="72"/>
      <c r="BE85" s="72">
        <f t="shared" ref="BE85:BE87" si="7">AO85+AW85</f>
        <v>450000</v>
      </c>
      <c r="BF85" s="72"/>
      <c r="BG85" s="72"/>
      <c r="BH85" s="72"/>
      <c r="BI85" s="72"/>
      <c r="BJ85" s="72"/>
      <c r="BK85" s="72"/>
      <c r="BL85" s="72"/>
    </row>
    <row r="86" spans="1:64" ht="12.75" customHeight="1" x14ac:dyDescent="0.2">
      <c r="A86" s="30"/>
      <c r="B86" s="30"/>
      <c r="C86" s="30"/>
      <c r="D86" s="30"/>
      <c r="E86" s="30"/>
      <c r="F86" s="30"/>
      <c r="G86" s="27" t="s">
        <v>319</v>
      </c>
      <c r="H86" s="28"/>
      <c r="I86" s="28"/>
      <c r="J86" s="28"/>
      <c r="K86" s="28"/>
      <c r="L86" s="28"/>
      <c r="M86" s="28"/>
      <c r="N86" s="28"/>
      <c r="O86" s="28"/>
      <c r="P86" s="28"/>
      <c r="Q86" s="28"/>
      <c r="R86" s="28"/>
      <c r="S86" s="28"/>
      <c r="T86" s="28"/>
      <c r="U86" s="28"/>
      <c r="V86" s="28"/>
      <c r="W86" s="28"/>
      <c r="X86" s="28"/>
      <c r="Y86" s="29"/>
      <c r="Z86" s="31" t="s">
        <v>304</v>
      </c>
      <c r="AA86" s="31"/>
      <c r="AB86" s="31"/>
      <c r="AC86" s="31"/>
      <c r="AD86" s="31"/>
      <c r="AE86" s="32" t="s">
        <v>299</v>
      </c>
      <c r="AF86" s="32"/>
      <c r="AG86" s="32"/>
      <c r="AH86" s="32"/>
      <c r="AI86" s="32"/>
      <c r="AJ86" s="32"/>
      <c r="AK86" s="32"/>
      <c r="AL86" s="32"/>
      <c r="AM86" s="32"/>
      <c r="AN86" s="27"/>
      <c r="AO86" s="33">
        <v>11.789</v>
      </c>
      <c r="AP86" s="33"/>
      <c r="AQ86" s="33"/>
      <c r="AR86" s="33"/>
      <c r="AS86" s="33"/>
      <c r="AT86" s="33"/>
      <c r="AU86" s="33"/>
      <c r="AV86" s="33"/>
      <c r="AW86" s="33"/>
      <c r="AX86" s="33"/>
      <c r="AY86" s="33"/>
      <c r="AZ86" s="33"/>
      <c r="BA86" s="33"/>
      <c r="BB86" s="33"/>
      <c r="BC86" s="33"/>
      <c r="BD86" s="33"/>
      <c r="BE86" s="33">
        <f t="shared" si="7"/>
        <v>11.789</v>
      </c>
      <c r="BF86" s="33"/>
      <c r="BG86" s="33"/>
      <c r="BH86" s="33"/>
      <c r="BI86" s="33"/>
      <c r="BJ86" s="33"/>
      <c r="BK86" s="33"/>
      <c r="BL86" s="33"/>
    </row>
    <row r="87" spans="1:64" ht="12.75" customHeight="1" x14ac:dyDescent="0.2">
      <c r="A87" s="30"/>
      <c r="B87" s="30"/>
      <c r="C87" s="30"/>
      <c r="D87" s="30"/>
      <c r="E87" s="30"/>
      <c r="F87" s="30"/>
      <c r="G87" s="27" t="s">
        <v>320</v>
      </c>
      <c r="H87" s="28"/>
      <c r="I87" s="28"/>
      <c r="J87" s="28"/>
      <c r="K87" s="28"/>
      <c r="L87" s="28"/>
      <c r="M87" s="28"/>
      <c r="N87" s="28"/>
      <c r="O87" s="28"/>
      <c r="P87" s="28"/>
      <c r="Q87" s="28"/>
      <c r="R87" s="28"/>
      <c r="S87" s="28"/>
      <c r="T87" s="28"/>
      <c r="U87" s="28"/>
      <c r="V87" s="28"/>
      <c r="W87" s="28"/>
      <c r="X87" s="28"/>
      <c r="Y87" s="29"/>
      <c r="Z87" s="31" t="s">
        <v>144</v>
      </c>
      <c r="AA87" s="31"/>
      <c r="AB87" s="31"/>
      <c r="AC87" s="31"/>
      <c r="AD87" s="31"/>
      <c r="AE87" s="32" t="s">
        <v>147</v>
      </c>
      <c r="AF87" s="32"/>
      <c r="AG87" s="32"/>
      <c r="AH87" s="32"/>
      <c r="AI87" s="32"/>
      <c r="AJ87" s="32"/>
      <c r="AK87" s="32"/>
      <c r="AL87" s="32"/>
      <c r="AM87" s="32"/>
      <c r="AN87" s="27"/>
      <c r="AO87" s="33">
        <f>ROUND(AO85/AO86, 2)</f>
        <v>38171.18</v>
      </c>
      <c r="AP87" s="33"/>
      <c r="AQ87" s="33"/>
      <c r="AR87" s="33"/>
      <c r="AS87" s="33"/>
      <c r="AT87" s="33"/>
      <c r="AU87" s="33"/>
      <c r="AV87" s="33"/>
      <c r="AW87" s="33"/>
      <c r="AX87" s="33"/>
      <c r="AY87" s="33"/>
      <c r="AZ87" s="33"/>
      <c r="BA87" s="33"/>
      <c r="BB87" s="33"/>
      <c r="BC87" s="33"/>
      <c r="BD87" s="33"/>
      <c r="BE87" s="33">
        <f t="shared" si="7"/>
        <v>38171.18</v>
      </c>
      <c r="BF87" s="33"/>
      <c r="BG87" s="33"/>
      <c r="BH87" s="33"/>
      <c r="BI87" s="33"/>
      <c r="BJ87" s="33"/>
      <c r="BK87" s="33"/>
      <c r="BL87" s="33"/>
    </row>
    <row r="88" spans="1:64" s="5" customFormat="1" ht="24.75" customHeight="1" x14ac:dyDescent="0.2">
      <c r="A88" s="68">
        <v>7</v>
      </c>
      <c r="B88" s="68"/>
      <c r="C88" s="68"/>
      <c r="D88" s="68"/>
      <c r="E88" s="68"/>
      <c r="F88" s="68"/>
      <c r="G88" s="69" t="s">
        <v>321</v>
      </c>
      <c r="H88" s="70"/>
      <c r="I88" s="70"/>
      <c r="J88" s="70"/>
      <c r="K88" s="70"/>
      <c r="L88" s="70"/>
      <c r="M88" s="70"/>
      <c r="N88" s="70"/>
      <c r="O88" s="70"/>
      <c r="P88" s="70"/>
      <c r="Q88" s="70"/>
      <c r="R88" s="70"/>
      <c r="S88" s="70"/>
      <c r="T88" s="70"/>
      <c r="U88" s="70"/>
      <c r="V88" s="70"/>
      <c r="W88" s="70"/>
      <c r="X88" s="70"/>
      <c r="Y88" s="71"/>
      <c r="Z88" s="91" t="s">
        <v>144</v>
      </c>
      <c r="AA88" s="91"/>
      <c r="AB88" s="91"/>
      <c r="AC88" s="91"/>
      <c r="AD88" s="91"/>
      <c r="AE88" s="92" t="s">
        <v>278</v>
      </c>
      <c r="AF88" s="92"/>
      <c r="AG88" s="92"/>
      <c r="AH88" s="92"/>
      <c r="AI88" s="92"/>
      <c r="AJ88" s="92"/>
      <c r="AK88" s="92"/>
      <c r="AL88" s="92"/>
      <c r="AM88" s="92"/>
      <c r="AN88" s="69"/>
      <c r="AO88" s="72"/>
      <c r="AP88" s="72"/>
      <c r="AQ88" s="72"/>
      <c r="AR88" s="72"/>
      <c r="AS88" s="72"/>
      <c r="AT88" s="72"/>
      <c r="AU88" s="72"/>
      <c r="AV88" s="72"/>
      <c r="AW88" s="72">
        <v>100000</v>
      </c>
      <c r="AX88" s="72"/>
      <c r="AY88" s="72"/>
      <c r="AZ88" s="72"/>
      <c r="BA88" s="72"/>
      <c r="BB88" s="72"/>
      <c r="BC88" s="72"/>
      <c r="BD88" s="72"/>
      <c r="BE88" s="72">
        <f t="shared" ref="BE88:BE93" si="8">AO88+AW88</f>
        <v>100000</v>
      </c>
      <c r="BF88" s="72"/>
      <c r="BG88" s="72"/>
      <c r="BH88" s="72"/>
      <c r="BI88" s="72"/>
      <c r="BJ88" s="72"/>
      <c r="BK88" s="72"/>
      <c r="BL88" s="72"/>
    </row>
    <row r="89" spans="1:64" ht="24.75" customHeight="1" x14ac:dyDescent="0.2">
      <c r="A89" s="30"/>
      <c r="B89" s="30"/>
      <c r="C89" s="30"/>
      <c r="D89" s="30"/>
      <c r="E89" s="30"/>
      <c r="F89" s="30"/>
      <c r="G89" s="27" t="s">
        <v>322</v>
      </c>
      <c r="H89" s="28"/>
      <c r="I89" s="28"/>
      <c r="J89" s="28"/>
      <c r="K89" s="28"/>
      <c r="L89" s="28"/>
      <c r="M89" s="28"/>
      <c r="N89" s="28"/>
      <c r="O89" s="28"/>
      <c r="P89" s="28"/>
      <c r="Q89" s="28"/>
      <c r="R89" s="28"/>
      <c r="S89" s="28"/>
      <c r="T89" s="28"/>
      <c r="U89" s="28"/>
      <c r="V89" s="28"/>
      <c r="W89" s="28"/>
      <c r="X89" s="28"/>
      <c r="Y89" s="29"/>
      <c r="Z89" s="31" t="s">
        <v>296</v>
      </c>
      <c r="AA89" s="31"/>
      <c r="AB89" s="31"/>
      <c r="AC89" s="31"/>
      <c r="AD89" s="31"/>
      <c r="AE89" s="32" t="s">
        <v>299</v>
      </c>
      <c r="AF89" s="32"/>
      <c r="AG89" s="32"/>
      <c r="AH89" s="32"/>
      <c r="AI89" s="32"/>
      <c r="AJ89" s="32"/>
      <c r="AK89" s="32"/>
      <c r="AL89" s="32"/>
      <c r="AM89" s="32"/>
      <c r="AN89" s="27"/>
      <c r="AO89" s="33"/>
      <c r="AP89" s="33"/>
      <c r="AQ89" s="33"/>
      <c r="AR89" s="33"/>
      <c r="AS89" s="33"/>
      <c r="AT89" s="33"/>
      <c r="AU89" s="33"/>
      <c r="AV89" s="33"/>
      <c r="AW89" s="33">
        <v>3800</v>
      </c>
      <c r="AX89" s="33"/>
      <c r="AY89" s="33"/>
      <c r="AZ89" s="33"/>
      <c r="BA89" s="33"/>
      <c r="BB89" s="33"/>
      <c r="BC89" s="33"/>
      <c r="BD89" s="33"/>
      <c r="BE89" s="33">
        <f t="shared" si="8"/>
        <v>3800</v>
      </c>
      <c r="BF89" s="33"/>
      <c r="BG89" s="33"/>
      <c r="BH89" s="33"/>
      <c r="BI89" s="33"/>
      <c r="BJ89" s="33"/>
      <c r="BK89" s="33"/>
      <c r="BL89" s="33"/>
    </row>
    <row r="90" spans="1:64" ht="12.75" customHeight="1" x14ac:dyDescent="0.2">
      <c r="A90" s="30"/>
      <c r="B90" s="30"/>
      <c r="C90" s="30"/>
      <c r="D90" s="30"/>
      <c r="E90" s="30"/>
      <c r="F90" s="30"/>
      <c r="G90" s="27" t="s">
        <v>323</v>
      </c>
      <c r="H90" s="28"/>
      <c r="I90" s="28"/>
      <c r="J90" s="28"/>
      <c r="K90" s="28"/>
      <c r="L90" s="28"/>
      <c r="M90" s="28"/>
      <c r="N90" s="28"/>
      <c r="O90" s="28"/>
      <c r="P90" s="28"/>
      <c r="Q90" s="28"/>
      <c r="R90" s="28"/>
      <c r="S90" s="28"/>
      <c r="T90" s="28"/>
      <c r="U90" s="28"/>
      <c r="V90" s="28"/>
      <c r="W90" s="28"/>
      <c r="X90" s="28"/>
      <c r="Y90" s="29"/>
      <c r="Z90" s="31" t="s">
        <v>144</v>
      </c>
      <c r="AA90" s="31"/>
      <c r="AB90" s="31"/>
      <c r="AC90" s="31"/>
      <c r="AD90" s="31"/>
      <c r="AE90" s="32" t="s">
        <v>147</v>
      </c>
      <c r="AF90" s="32"/>
      <c r="AG90" s="32"/>
      <c r="AH90" s="32"/>
      <c r="AI90" s="32"/>
      <c r="AJ90" s="32"/>
      <c r="AK90" s="32"/>
      <c r="AL90" s="32"/>
      <c r="AM90" s="32"/>
      <c r="AN90" s="27"/>
      <c r="AO90" s="33"/>
      <c r="AP90" s="33"/>
      <c r="AQ90" s="33"/>
      <c r="AR90" s="33"/>
      <c r="AS90" s="33"/>
      <c r="AT90" s="33"/>
      <c r="AU90" s="33"/>
      <c r="AV90" s="33"/>
      <c r="AW90" s="33">
        <f>ROUND(AW88/AW89, 2)</f>
        <v>26.32</v>
      </c>
      <c r="AX90" s="33"/>
      <c r="AY90" s="33"/>
      <c r="AZ90" s="33"/>
      <c r="BA90" s="33"/>
      <c r="BB90" s="33"/>
      <c r="BC90" s="33"/>
      <c r="BD90" s="33"/>
      <c r="BE90" s="33">
        <f t="shared" si="8"/>
        <v>26.32</v>
      </c>
      <c r="BF90" s="33"/>
      <c r="BG90" s="33"/>
      <c r="BH90" s="33"/>
      <c r="BI90" s="33"/>
      <c r="BJ90" s="33"/>
      <c r="BK90" s="33"/>
      <c r="BL90" s="33"/>
    </row>
    <row r="91" spans="1:64" s="5" customFormat="1" ht="25.5" customHeight="1" x14ac:dyDescent="0.2">
      <c r="A91" s="68">
        <v>8</v>
      </c>
      <c r="B91" s="68"/>
      <c r="C91" s="68"/>
      <c r="D91" s="68"/>
      <c r="E91" s="68"/>
      <c r="F91" s="68"/>
      <c r="G91" s="69" t="s">
        <v>324</v>
      </c>
      <c r="H91" s="70"/>
      <c r="I91" s="70"/>
      <c r="J91" s="70"/>
      <c r="K91" s="70"/>
      <c r="L91" s="70"/>
      <c r="M91" s="70"/>
      <c r="N91" s="70"/>
      <c r="O91" s="70"/>
      <c r="P91" s="70"/>
      <c r="Q91" s="70"/>
      <c r="R91" s="70"/>
      <c r="S91" s="70"/>
      <c r="T91" s="70"/>
      <c r="U91" s="70"/>
      <c r="V91" s="70"/>
      <c r="W91" s="70"/>
      <c r="X91" s="70"/>
      <c r="Y91" s="71"/>
      <c r="Z91" s="91" t="s">
        <v>144</v>
      </c>
      <c r="AA91" s="91"/>
      <c r="AB91" s="91"/>
      <c r="AC91" s="91"/>
      <c r="AD91" s="91"/>
      <c r="AE91" s="92" t="s">
        <v>278</v>
      </c>
      <c r="AF91" s="92"/>
      <c r="AG91" s="92"/>
      <c r="AH91" s="92"/>
      <c r="AI91" s="92"/>
      <c r="AJ91" s="92"/>
      <c r="AK91" s="92"/>
      <c r="AL91" s="92"/>
      <c r="AM91" s="92"/>
      <c r="AN91" s="69"/>
      <c r="AO91" s="72"/>
      <c r="AP91" s="72"/>
      <c r="AQ91" s="72"/>
      <c r="AR91" s="72"/>
      <c r="AS91" s="72"/>
      <c r="AT91" s="72"/>
      <c r="AU91" s="72"/>
      <c r="AV91" s="72"/>
      <c r="AW91" s="72">
        <v>100000</v>
      </c>
      <c r="AX91" s="72"/>
      <c r="AY91" s="72"/>
      <c r="AZ91" s="72"/>
      <c r="BA91" s="72"/>
      <c r="BB91" s="72"/>
      <c r="BC91" s="72"/>
      <c r="BD91" s="72"/>
      <c r="BE91" s="72">
        <f t="shared" si="8"/>
        <v>100000</v>
      </c>
      <c r="BF91" s="72"/>
      <c r="BG91" s="72"/>
      <c r="BH91" s="72"/>
      <c r="BI91" s="72"/>
      <c r="BJ91" s="72"/>
      <c r="BK91" s="72"/>
      <c r="BL91" s="72"/>
    </row>
    <row r="92" spans="1:64" ht="25.5" customHeight="1" x14ac:dyDescent="0.2">
      <c r="A92" s="30"/>
      <c r="B92" s="30"/>
      <c r="C92" s="30"/>
      <c r="D92" s="30"/>
      <c r="E92" s="30"/>
      <c r="F92" s="30"/>
      <c r="G92" s="27" t="s">
        <v>325</v>
      </c>
      <c r="H92" s="28"/>
      <c r="I92" s="28"/>
      <c r="J92" s="28"/>
      <c r="K92" s="28"/>
      <c r="L92" s="28"/>
      <c r="M92" s="28"/>
      <c r="N92" s="28"/>
      <c r="O92" s="28"/>
      <c r="P92" s="28"/>
      <c r="Q92" s="28"/>
      <c r="R92" s="28"/>
      <c r="S92" s="28"/>
      <c r="T92" s="28"/>
      <c r="U92" s="28"/>
      <c r="V92" s="28"/>
      <c r="W92" s="28"/>
      <c r="X92" s="28"/>
      <c r="Y92" s="29"/>
      <c r="Z92" s="31" t="s">
        <v>296</v>
      </c>
      <c r="AA92" s="31"/>
      <c r="AB92" s="31"/>
      <c r="AC92" s="31"/>
      <c r="AD92" s="31"/>
      <c r="AE92" s="32" t="s">
        <v>299</v>
      </c>
      <c r="AF92" s="32"/>
      <c r="AG92" s="32"/>
      <c r="AH92" s="32"/>
      <c r="AI92" s="32"/>
      <c r="AJ92" s="32"/>
      <c r="AK92" s="32"/>
      <c r="AL92" s="32"/>
      <c r="AM92" s="32"/>
      <c r="AN92" s="27"/>
      <c r="AO92" s="33"/>
      <c r="AP92" s="33"/>
      <c r="AQ92" s="33"/>
      <c r="AR92" s="33"/>
      <c r="AS92" s="33"/>
      <c r="AT92" s="33"/>
      <c r="AU92" s="33"/>
      <c r="AV92" s="33"/>
      <c r="AW92" s="33">
        <v>300</v>
      </c>
      <c r="AX92" s="33"/>
      <c r="AY92" s="33"/>
      <c r="AZ92" s="33"/>
      <c r="BA92" s="33"/>
      <c r="BB92" s="33"/>
      <c r="BC92" s="33"/>
      <c r="BD92" s="33"/>
      <c r="BE92" s="33">
        <f t="shared" si="8"/>
        <v>300</v>
      </c>
      <c r="BF92" s="33"/>
      <c r="BG92" s="33"/>
      <c r="BH92" s="33"/>
      <c r="BI92" s="33"/>
      <c r="BJ92" s="33"/>
      <c r="BK92" s="33"/>
      <c r="BL92" s="33"/>
    </row>
    <row r="93" spans="1:64" ht="12.75" customHeight="1" x14ac:dyDescent="0.2">
      <c r="A93" s="30"/>
      <c r="B93" s="30"/>
      <c r="C93" s="30"/>
      <c r="D93" s="30"/>
      <c r="E93" s="30"/>
      <c r="F93" s="30"/>
      <c r="G93" s="27" t="s">
        <v>323</v>
      </c>
      <c r="H93" s="28"/>
      <c r="I93" s="28"/>
      <c r="J93" s="28"/>
      <c r="K93" s="28"/>
      <c r="L93" s="28"/>
      <c r="M93" s="28"/>
      <c r="N93" s="28"/>
      <c r="O93" s="28"/>
      <c r="P93" s="28"/>
      <c r="Q93" s="28"/>
      <c r="R93" s="28"/>
      <c r="S93" s="28"/>
      <c r="T93" s="28"/>
      <c r="U93" s="28"/>
      <c r="V93" s="28"/>
      <c r="W93" s="28"/>
      <c r="X93" s="28"/>
      <c r="Y93" s="29"/>
      <c r="Z93" s="31" t="s">
        <v>144</v>
      </c>
      <c r="AA93" s="31"/>
      <c r="AB93" s="31"/>
      <c r="AC93" s="31"/>
      <c r="AD93" s="31"/>
      <c r="AE93" s="32" t="s">
        <v>147</v>
      </c>
      <c r="AF93" s="32"/>
      <c r="AG93" s="32"/>
      <c r="AH93" s="32"/>
      <c r="AI93" s="32"/>
      <c r="AJ93" s="32"/>
      <c r="AK93" s="32"/>
      <c r="AL93" s="32"/>
      <c r="AM93" s="32"/>
      <c r="AN93" s="27"/>
      <c r="AO93" s="33"/>
      <c r="AP93" s="33"/>
      <c r="AQ93" s="33"/>
      <c r="AR93" s="33"/>
      <c r="AS93" s="33"/>
      <c r="AT93" s="33"/>
      <c r="AU93" s="33"/>
      <c r="AV93" s="33"/>
      <c r="AW93" s="33">
        <f>ROUND(AW91/AW92, 2)</f>
        <v>333.33</v>
      </c>
      <c r="AX93" s="33"/>
      <c r="AY93" s="33"/>
      <c r="AZ93" s="33"/>
      <c r="BA93" s="33"/>
      <c r="BB93" s="33"/>
      <c r="BC93" s="33"/>
      <c r="BD93" s="33"/>
      <c r="BE93" s="33">
        <f t="shared" si="8"/>
        <v>333.33</v>
      </c>
      <c r="BF93" s="33"/>
      <c r="BG93" s="33"/>
      <c r="BH93" s="33"/>
      <c r="BI93" s="33"/>
      <c r="BJ93" s="33"/>
      <c r="BK93" s="33"/>
      <c r="BL93" s="33"/>
    </row>
    <row r="94" spans="1:64" ht="2.25" customHeight="1" x14ac:dyDescent="0.2">
      <c r="A94" s="3"/>
      <c r="B94" s="3"/>
      <c r="C94" s="3"/>
      <c r="D94" s="3"/>
      <c r="E94" s="3"/>
      <c r="F94" s="3"/>
      <c r="G94" s="18"/>
      <c r="H94" s="18"/>
      <c r="I94" s="18"/>
      <c r="J94" s="18"/>
      <c r="K94" s="18"/>
      <c r="L94" s="18"/>
      <c r="M94" s="18"/>
      <c r="N94" s="18"/>
      <c r="O94" s="18"/>
      <c r="P94" s="18"/>
      <c r="Q94" s="18"/>
      <c r="R94" s="18"/>
      <c r="S94" s="18"/>
      <c r="T94" s="18"/>
      <c r="U94" s="18"/>
      <c r="V94" s="18"/>
      <c r="W94" s="18"/>
      <c r="X94" s="18"/>
      <c r="Y94" s="18"/>
      <c r="Z94" s="19"/>
      <c r="AA94" s="19"/>
      <c r="AB94" s="19"/>
      <c r="AC94" s="19"/>
      <c r="AD94" s="19"/>
      <c r="AE94" s="18"/>
      <c r="AF94" s="18"/>
      <c r="AG94" s="18"/>
      <c r="AH94" s="18"/>
      <c r="AI94" s="18"/>
      <c r="AJ94" s="18"/>
      <c r="AK94" s="18"/>
      <c r="AL94" s="18"/>
      <c r="AM94" s="18"/>
      <c r="AN94" s="18"/>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12.75" hidden="1" customHeight="1" x14ac:dyDescent="0.2">
      <c r="A95" s="3"/>
      <c r="B95" s="3"/>
      <c r="C95" s="3"/>
      <c r="D95" s="3"/>
      <c r="E95" s="3"/>
      <c r="F95" s="3"/>
      <c r="G95" s="18"/>
      <c r="H95" s="18"/>
      <c r="I95" s="18"/>
      <c r="J95" s="18"/>
      <c r="K95" s="18"/>
      <c r="L95" s="18"/>
      <c r="M95" s="18"/>
      <c r="N95" s="18"/>
      <c r="O95" s="18"/>
      <c r="P95" s="18"/>
      <c r="Q95" s="18"/>
      <c r="R95" s="18"/>
      <c r="S95" s="18"/>
      <c r="T95" s="18"/>
      <c r="U95" s="18"/>
      <c r="V95" s="18"/>
      <c r="W95" s="18"/>
      <c r="X95" s="18"/>
      <c r="Y95" s="18"/>
      <c r="Z95" s="19"/>
      <c r="AA95" s="19"/>
      <c r="AB95" s="19"/>
      <c r="AC95" s="19"/>
      <c r="AD95" s="19"/>
      <c r="AE95" s="18"/>
      <c r="AF95" s="18"/>
      <c r="AG95" s="18"/>
      <c r="AH95" s="18"/>
      <c r="AI95" s="18"/>
      <c r="AJ95" s="18"/>
      <c r="AK95" s="18"/>
      <c r="AL95" s="18"/>
      <c r="AM95" s="18"/>
      <c r="AN95" s="18"/>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row>
    <row r="96" spans="1:64" ht="12.75" hidden="1" customHeight="1" x14ac:dyDescent="0.2">
      <c r="A96" s="3"/>
      <c r="B96" s="3"/>
      <c r="C96" s="3"/>
      <c r="D96" s="3"/>
      <c r="E96" s="3"/>
      <c r="F96" s="3"/>
      <c r="G96" s="18"/>
      <c r="H96" s="18"/>
      <c r="I96" s="18"/>
      <c r="J96" s="18"/>
      <c r="K96" s="18"/>
      <c r="L96" s="18"/>
      <c r="M96" s="18"/>
      <c r="N96" s="18"/>
      <c r="O96" s="18"/>
      <c r="P96" s="18"/>
      <c r="Q96" s="18"/>
      <c r="R96" s="18"/>
      <c r="S96" s="18"/>
      <c r="T96" s="18"/>
      <c r="U96" s="18"/>
      <c r="V96" s="18"/>
      <c r="W96" s="18"/>
      <c r="X96" s="18"/>
      <c r="Y96" s="18"/>
      <c r="Z96" s="19"/>
      <c r="AA96" s="19"/>
      <c r="AB96" s="19"/>
      <c r="AC96" s="19"/>
      <c r="AD96" s="19"/>
      <c r="AE96" s="18"/>
      <c r="AF96" s="18"/>
      <c r="AG96" s="18"/>
      <c r="AH96" s="18"/>
      <c r="AI96" s="18"/>
      <c r="AJ96" s="18"/>
      <c r="AK96" s="18"/>
      <c r="AL96" s="18"/>
      <c r="AM96" s="18"/>
      <c r="AN96" s="18"/>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row>
    <row r="97" spans="1:64" hidden="1" x14ac:dyDescent="0.2">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row>
    <row r="98" spans="1:64" hidden="1" x14ac:dyDescent="0.2"/>
    <row r="99" spans="1:64" ht="16.5" customHeight="1" x14ac:dyDescent="0.2">
      <c r="A99" s="79" t="s">
        <v>68</v>
      </c>
      <c r="B99" s="80"/>
      <c r="C99" s="80"/>
      <c r="D99" s="80"/>
      <c r="E99" s="80"/>
      <c r="F99" s="80"/>
      <c r="G99" s="80"/>
      <c r="H99" s="80"/>
      <c r="I99" s="80"/>
      <c r="J99" s="80"/>
      <c r="K99" s="80"/>
      <c r="L99" s="80"/>
      <c r="M99" s="80"/>
      <c r="N99" s="80"/>
      <c r="O99" s="80"/>
      <c r="P99" s="80"/>
      <c r="Q99" s="80"/>
      <c r="R99" s="80"/>
      <c r="S99" s="80"/>
      <c r="T99" s="80"/>
      <c r="U99" s="80"/>
      <c r="V99" s="80"/>
      <c r="W99" s="81"/>
      <c r="X99" s="81"/>
      <c r="Y99" s="81"/>
      <c r="Z99" s="81"/>
      <c r="AA99" s="81"/>
      <c r="AB99" s="81"/>
      <c r="AC99" s="81"/>
      <c r="AD99" s="81"/>
      <c r="AE99" s="81"/>
      <c r="AF99" s="81"/>
      <c r="AG99" s="81"/>
      <c r="AH99" s="81"/>
      <c r="AI99" s="81"/>
      <c r="AJ99" s="81"/>
      <c r="AK99" s="81"/>
      <c r="AL99" s="81"/>
      <c r="AM99" s="81"/>
      <c r="AN99" s="6"/>
      <c r="AO99" s="41" t="s">
        <v>70</v>
      </c>
      <c r="AP99" s="24"/>
      <c r="AQ99" s="24"/>
      <c r="AR99" s="24"/>
      <c r="AS99" s="24"/>
      <c r="AT99" s="24"/>
      <c r="AU99" s="24"/>
      <c r="AV99" s="24"/>
      <c r="AW99" s="24"/>
      <c r="AX99" s="24"/>
      <c r="AY99" s="24"/>
      <c r="AZ99" s="24"/>
      <c r="BA99" s="24"/>
      <c r="BB99" s="24"/>
      <c r="BC99" s="24"/>
      <c r="BD99" s="24"/>
      <c r="BE99" s="24"/>
      <c r="BF99" s="24"/>
      <c r="BG99" s="24"/>
    </row>
    <row r="100" spans="1:64" ht="12" customHeight="1" x14ac:dyDescent="0.2">
      <c r="W100" s="82" t="s">
        <v>12</v>
      </c>
      <c r="X100" s="82"/>
      <c r="Y100" s="82"/>
      <c r="Z100" s="82"/>
      <c r="AA100" s="82"/>
      <c r="AB100" s="82"/>
      <c r="AC100" s="82"/>
      <c r="AD100" s="82"/>
      <c r="AE100" s="82"/>
      <c r="AF100" s="82"/>
      <c r="AG100" s="82"/>
      <c r="AH100" s="82"/>
      <c r="AI100" s="82"/>
      <c r="AJ100" s="82"/>
      <c r="AK100" s="82"/>
      <c r="AL100" s="82"/>
      <c r="AM100" s="82"/>
      <c r="AO100" s="82" t="s">
        <v>13</v>
      </c>
      <c r="AP100" s="82"/>
      <c r="AQ100" s="82"/>
      <c r="AR100" s="82"/>
      <c r="AS100" s="82"/>
      <c r="AT100" s="82"/>
      <c r="AU100" s="82"/>
      <c r="AV100" s="82"/>
      <c r="AW100" s="82"/>
      <c r="AX100" s="82"/>
      <c r="AY100" s="82"/>
      <c r="AZ100" s="82"/>
      <c r="BA100" s="82"/>
      <c r="BB100" s="82"/>
      <c r="BC100" s="82"/>
      <c r="BD100" s="82"/>
      <c r="BE100" s="82"/>
      <c r="BF100" s="82"/>
      <c r="BG100" s="82"/>
    </row>
    <row r="101" spans="1:64" ht="15.75" customHeight="1" x14ac:dyDescent="0.2">
      <c r="A101" s="40" t="s">
        <v>9</v>
      </c>
      <c r="B101" s="40"/>
      <c r="C101" s="40"/>
      <c r="D101" s="40"/>
      <c r="E101" s="40"/>
      <c r="F101" s="40"/>
    </row>
    <row r="102" spans="1:64" ht="3.75" customHeight="1" x14ac:dyDescent="0.2"/>
    <row r="103" spans="1:64" ht="15.75" customHeight="1" x14ac:dyDescent="0.2">
      <c r="A103" s="79" t="s">
        <v>69</v>
      </c>
      <c r="B103" s="80"/>
      <c r="C103" s="80"/>
      <c r="D103" s="80"/>
      <c r="E103" s="80"/>
      <c r="F103" s="80"/>
      <c r="G103" s="80"/>
      <c r="H103" s="80"/>
      <c r="I103" s="80"/>
      <c r="J103" s="80"/>
      <c r="K103" s="80"/>
      <c r="L103" s="80"/>
      <c r="M103" s="80"/>
      <c r="N103" s="80"/>
      <c r="O103" s="80"/>
      <c r="P103" s="80"/>
      <c r="Q103" s="80"/>
      <c r="R103" s="80"/>
      <c r="S103" s="80"/>
      <c r="T103" s="80"/>
      <c r="U103" s="80"/>
      <c r="V103" s="80"/>
      <c r="W103" s="81"/>
      <c r="X103" s="81"/>
      <c r="Y103" s="81"/>
      <c r="Z103" s="81"/>
      <c r="AA103" s="81"/>
      <c r="AB103" s="81"/>
      <c r="AC103" s="81"/>
      <c r="AD103" s="81"/>
      <c r="AE103" s="81"/>
      <c r="AF103" s="81"/>
      <c r="AG103" s="81"/>
      <c r="AH103" s="81"/>
      <c r="AI103" s="81"/>
      <c r="AJ103" s="81"/>
      <c r="AK103" s="81"/>
      <c r="AL103" s="81"/>
      <c r="AM103" s="81"/>
      <c r="AN103" s="6"/>
      <c r="AO103" s="41" t="s">
        <v>71</v>
      </c>
      <c r="AP103" s="24"/>
      <c r="AQ103" s="24"/>
      <c r="AR103" s="24"/>
      <c r="AS103" s="24"/>
      <c r="AT103" s="24"/>
      <c r="AU103" s="24"/>
      <c r="AV103" s="24"/>
      <c r="AW103" s="24"/>
      <c r="AX103" s="24"/>
      <c r="AY103" s="24"/>
      <c r="AZ103" s="24"/>
      <c r="BA103" s="24"/>
      <c r="BB103" s="24"/>
      <c r="BC103" s="24"/>
      <c r="BD103" s="24"/>
      <c r="BE103" s="24"/>
      <c r="BF103" s="24"/>
      <c r="BG103" s="24"/>
    </row>
    <row r="104" spans="1:64" x14ac:dyDescent="0.2">
      <c r="W104" s="82" t="s">
        <v>12</v>
      </c>
      <c r="X104" s="82"/>
      <c r="Y104" s="82"/>
      <c r="Z104" s="82"/>
      <c r="AA104" s="82"/>
      <c r="AB104" s="82"/>
      <c r="AC104" s="82"/>
      <c r="AD104" s="82"/>
      <c r="AE104" s="82"/>
      <c r="AF104" s="82"/>
      <c r="AG104" s="82"/>
      <c r="AH104" s="82"/>
      <c r="AI104" s="82"/>
      <c r="AJ104" s="82"/>
      <c r="AK104" s="82"/>
      <c r="AL104" s="82"/>
      <c r="AM104" s="82"/>
      <c r="AO104" s="82" t="s">
        <v>13</v>
      </c>
      <c r="AP104" s="82"/>
      <c r="AQ104" s="82"/>
      <c r="AR104" s="82"/>
      <c r="AS104" s="82"/>
      <c r="AT104" s="82"/>
      <c r="AU104" s="82"/>
      <c r="AV104" s="82"/>
      <c r="AW104" s="82"/>
      <c r="AX104" s="82"/>
      <c r="AY104" s="82"/>
      <c r="AZ104" s="82"/>
      <c r="BA104" s="82"/>
      <c r="BB104" s="82"/>
      <c r="BC104" s="82"/>
      <c r="BD104" s="82"/>
      <c r="BE104" s="82"/>
      <c r="BF104" s="82"/>
      <c r="BG104" s="82"/>
    </row>
  </sheetData>
  <mergeCells count="354">
    <mergeCell ref="Z74:AD74"/>
    <mergeCell ref="A87:F87"/>
    <mergeCell ref="G87:Y87"/>
    <mergeCell ref="Z87:AD87"/>
    <mergeCell ref="AE73:AN73"/>
    <mergeCell ref="AO73:AV73"/>
    <mergeCell ref="AW73:BD73"/>
    <mergeCell ref="BE73:BL73"/>
    <mergeCell ref="A88:F88"/>
    <mergeCell ref="G88:Y88"/>
    <mergeCell ref="Z88:AD88"/>
    <mergeCell ref="AE88:AN88"/>
    <mergeCell ref="AO88:AV88"/>
    <mergeCell ref="AW88:BD88"/>
    <mergeCell ref="BE88:BL88"/>
    <mergeCell ref="AE74:AN74"/>
    <mergeCell ref="AO74:AV74"/>
    <mergeCell ref="AW74:BD74"/>
    <mergeCell ref="BE74:BL74"/>
    <mergeCell ref="A76:F76"/>
    <mergeCell ref="G76:Y76"/>
    <mergeCell ref="Z76:AD76"/>
    <mergeCell ref="AE76:AN76"/>
    <mergeCell ref="AO76:AV76"/>
    <mergeCell ref="AW76:BD76"/>
    <mergeCell ref="BE76:BL76"/>
    <mergeCell ref="A74:F74"/>
    <mergeCell ref="G74:Y74"/>
    <mergeCell ref="A93:F93"/>
    <mergeCell ref="G93:Y93"/>
    <mergeCell ref="Z93:AD93"/>
    <mergeCell ref="AE93:AN93"/>
    <mergeCell ref="AO93:AV93"/>
    <mergeCell ref="AW93:BD93"/>
    <mergeCell ref="BE93:BL93"/>
    <mergeCell ref="A91:F91"/>
    <mergeCell ref="G91:Y91"/>
    <mergeCell ref="Z91:AD91"/>
    <mergeCell ref="AE91:AN91"/>
    <mergeCell ref="AO91:AV91"/>
    <mergeCell ref="AW91:BD91"/>
    <mergeCell ref="BE91:BL91"/>
    <mergeCell ref="A92:F92"/>
    <mergeCell ref="G92:Y92"/>
    <mergeCell ref="Z92:AD92"/>
    <mergeCell ref="AE92:AN92"/>
    <mergeCell ref="AO92:AV92"/>
    <mergeCell ref="AW92:BD92"/>
    <mergeCell ref="BE92:BL92"/>
    <mergeCell ref="A89:F89"/>
    <mergeCell ref="G89:Y89"/>
    <mergeCell ref="Z89:AD89"/>
    <mergeCell ref="AE89:AN89"/>
    <mergeCell ref="AO89:AV89"/>
    <mergeCell ref="AW89:BD89"/>
    <mergeCell ref="BE89:BL89"/>
    <mergeCell ref="A90:F90"/>
    <mergeCell ref="G90:Y90"/>
    <mergeCell ref="Z90:AD90"/>
    <mergeCell ref="AE90:AN90"/>
    <mergeCell ref="AO90:AV90"/>
    <mergeCell ref="AW90:BD90"/>
    <mergeCell ref="BE90:BL90"/>
    <mergeCell ref="AE87:AN87"/>
    <mergeCell ref="AO87:AV87"/>
    <mergeCell ref="AW87:BD87"/>
    <mergeCell ref="BE87:BL87"/>
    <mergeCell ref="A85:F85"/>
    <mergeCell ref="G85:Y85"/>
    <mergeCell ref="Z85:AD85"/>
    <mergeCell ref="AE85:AN85"/>
    <mergeCell ref="AO85:AV85"/>
    <mergeCell ref="AW85:BD85"/>
    <mergeCell ref="BE85:BL85"/>
    <mergeCell ref="A86:F86"/>
    <mergeCell ref="G86:Y86"/>
    <mergeCell ref="Z86:AD86"/>
    <mergeCell ref="AE86:AN86"/>
    <mergeCell ref="AO86:AV86"/>
    <mergeCell ref="AW86:BD86"/>
    <mergeCell ref="BE86:BL86"/>
    <mergeCell ref="A83:F83"/>
    <mergeCell ref="G83:Y83"/>
    <mergeCell ref="Z83:AD83"/>
    <mergeCell ref="AE83:AN83"/>
    <mergeCell ref="AO83:AV83"/>
    <mergeCell ref="AW83:BD83"/>
    <mergeCell ref="BE83:BL83"/>
    <mergeCell ref="A84:F84"/>
    <mergeCell ref="G84:Y84"/>
    <mergeCell ref="Z84:AD84"/>
    <mergeCell ref="AE84:AN84"/>
    <mergeCell ref="AO84:AV84"/>
    <mergeCell ref="AW84:BD84"/>
    <mergeCell ref="BE84:BL84"/>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81:BL81"/>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1:F71"/>
    <mergeCell ref="G71:Y71"/>
    <mergeCell ref="Z71:AD71"/>
    <mergeCell ref="AE71:AN71"/>
    <mergeCell ref="AO71:AV71"/>
    <mergeCell ref="AW71:BD71"/>
    <mergeCell ref="BE71:BL71"/>
    <mergeCell ref="A75:F75"/>
    <mergeCell ref="G75:Y75"/>
    <mergeCell ref="Z75:AD75"/>
    <mergeCell ref="AE75:AN75"/>
    <mergeCell ref="AO75:AV75"/>
    <mergeCell ref="AW75:BD75"/>
    <mergeCell ref="BE75:BL75"/>
    <mergeCell ref="A72:F72"/>
    <mergeCell ref="G72:Y72"/>
    <mergeCell ref="Z72:AD72"/>
    <mergeCell ref="AE72:AN72"/>
    <mergeCell ref="AO72:AV72"/>
    <mergeCell ref="AW72:BD72"/>
    <mergeCell ref="BE72:BL72"/>
    <mergeCell ref="A73:F73"/>
    <mergeCell ref="G73:Y73"/>
    <mergeCell ref="Z73:AD73"/>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G58:AN58"/>
    <mergeCell ref="AO58:AV58"/>
    <mergeCell ref="A59:X59"/>
    <mergeCell ref="Y59:AF59"/>
    <mergeCell ref="AG59:AN59"/>
    <mergeCell ref="AO59:AV59"/>
    <mergeCell ref="A54:BL54"/>
    <mergeCell ref="AE68:AN68"/>
    <mergeCell ref="AO68:AV68"/>
    <mergeCell ref="AW68:BD68"/>
    <mergeCell ref="BE68:BL68"/>
    <mergeCell ref="BA47:BH47"/>
    <mergeCell ref="A48:C48"/>
    <mergeCell ref="D48:AB48"/>
    <mergeCell ref="AC48:AJ48"/>
    <mergeCell ref="AK48:AR48"/>
    <mergeCell ref="AS48:AZ48"/>
    <mergeCell ref="BA48:BH48"/>
    <mergeCell ref="A67:F67"/>
    <mergeCell ref="G67:Y67"/>
    <mergeCell ref="Z67:AD67"/>
    <mergeCell ref="AE67:AN67"/>
    <mergeCell ref="AO67:AV67"/>
    <mergeCell ref="AW67:BD67"/>
    <mergeCell ref="BE67:BL67"/>
    <mergeCell ref="AC51:AJ51"/>
    <mergeCell ref="AK51:AR51"/>
    <mergeCell ref="AS51:AZ51"/>
    <mergeCell ref="BA51:BH51"/>
    <mergeCell ref="A60:X60"/>
    <mergeCell ref="Y60:AF60"/>
    <mergeCell ref="AG60:AN60"/>
    <mergeCell ref="AO60:AV60"/>
    <mergeCell ref="A58:X58"/>
    <mergeCell ref="Y58:AF58"/>
    <mergeCell ref="A37:F37"/>
    <mergeCell ref="G37:BL37"/>
    <mergeCell ref="A38:F38"/>
    <mergeCell ref="G38:BL38"/>
    <mergeCell ref="A39:F39"/>
    <mergeCell ref="G39:BL39"/>
    <mergeCell ref="A103:V103"/>
    <mergeCell ref="W103:AM103"/>
    <mergeCell ref="AO103:BG103"/>
    <mergeCell ref="Z68:AD68"/>
    <mergeCell ref="A61:X61"/>
    <mergeCell ref="Y61:AF61"/>
    <mergeCell ref="AG61:AN61"/>
    <mergeCell ref="AO61:AV61"/>
    <mergeCell ref="A63:BL63"/>
    <mergeCell ref="A64:F64"/>
    <mergeCell ref="G64:Y64"/>
    <mergeCell ref="Z64:AD64"/>
    <mergeCell ref="AE64:AN64"/>
    <mergeCell ref="AO64:AV64"/>
    <mergeCell ref="AW64:BD64"/>
    <mergeCell ref="BE64:BL64"/>
    <mergeCell ref="A47:C47"/>
    <mergeCell ref="D47:AB47"/>
    <mergeCell ref="W104:AM104"/>
    <mergeCell ref="AO104:BG104"/>
    <mergeCell ref="A99:V99"/>
    <mergeCell ref="W99:AM99"/>
    <mergeCell ref="AO99:BG99"/>
    <mergeCell ref="W100:AM100"/>
    <mergeCell ref="AO100:BG100"/>
    <mergeCell ref="A101:F101"/>
    <mergeCell ref="A65:F65"/>
    <mergeCell ref="G65:Y65"/>
    <mergeCell ref="Z65:AD65"/>
    <mergeCell ref="AE65:AN65"/>
    <mergeCell ref="AO65:AV65"/>
    <mergeCell ref="AW65:BD65"/>
    <mergeCell ref="BE65:BL65"/>
    <mergeCell ref="BE66:BL66"/>
    <mergeCell ref="A66:F66"/>
    <mergeCell ref="G66:Y66"/>
    <mergeCell ref="Z66:AD66"/>
    <mergeCell ref="AE66:AN66"/>
    <mergeCell ref="AO66:AV66"/>
    <mergeCell ref="AW66:BD66"/>
    <mergeCell ref="A68:F68"/>
    <mergeCell ref="G68:Y68"/>
    <mergeCell ref="A55:AV55"/>
    <mergeCell ref="A56:X57"/>
    <mergeCell ref="Y56:AF57"/>
    <mergeCell ref="AG56:AN57"/>
    <mergeCell ref="AO56:AV57"/>
    <mergeCell ref="A52:C52"/>
    <mergeCell ref="D52:AB52"/>
    <mergeCell ref="AC52:AJ52"/>
    <mergeCell ref="AK52:AR52"/>
    <mergeCell ref="AS52:AZ52"/>
    <mergeCell ref="BA52:BH52"/>
    <mergeCell ref="A46:C46"/>
    <mergeCell ref="D46:AB46"/>
    <mergeCell ref="AC46:AJ46"/>
    <mergeCell ref="AK46:AR46"/>
    <mergeCell ref="AS46:AZ46"/>
    <mergeCell ref="BA46:BH46"/>
    <mergeCell ref="AC49:AJ49"/>
    <mergeCell ref="AK49:AR49"/>
    <mergeCell ref="AS49:AZ49"/>
    <mergeCell ref="BA49:BH49"/>
    <mergeCell ref="A50:C50"/>
    <mergeCell ref="D50:AB50"/>
    <mergeCell ref="AC50:AJ50"/>
    <mergeCell ref="AK50:AR50"/>
    <mergeCell ref="AS50:AZ50"/>
    <mergeCell ref="BA50:BH50"/>
    <mergeCell ref="A51:C51"/>
    <mergeCell ref="D51:AB51"/>
    <mergeCell ref="A49:C49"/>
    <mergeCell ref="D49:AB49"/>
    <mergeCell ref="AC47:AJ47"/>
    <mergeCell ref="AK47:AR47"/>
    <mergeCell ref="AS47:AZ47"/>
    <mergeCell ref="A45:C45"/>
    <mergeCell ref="D45:AB45"/>
    <mergeCell ref="AC45:AJ45"/>
    <mergeCell ref="AK45:AR45"/>
    <mergeCell ref="AS45:AZ45"/>
    <mergeCell ref="BA45:BH45"/>
    <mergeCell ref="A41:BL41"/>
    <mergeCell ref="A42:BH42"/>
    <mergeCell ref="A43:C44"/>
    <mergeCell ref="D43:AB44"/>
    <mergeCell ref="AC43:AJ44"/>
    <mergeCell ref="AK43:AR44"/>
    <mergeCell ref="AS43:AZ44"/>
    <mergeCell ref="BA43:BH44"/>
    <mergeCell ref="A33:BL33"/>
    <mergeCell ref="A34:F34"/>
    <mergeCell ref="G34:BL34"/>
    <mergeCell ref="A35:F35"/>
    <mergeCell ref="G35:BL35"/>
    <mergeCell ref="A36:F36"/>
    <mergeCell ref="G36:BL36"/>
    <mergeCell ref="A26:H26"/>
    <mergeCell ref="I26:S26"/>
    <mergeCell ref="T26:W26"/>
    <mergeCell ref="A28:BL28"/>
    <mergeCell ref="A29:BL29"/>
    <mergeCell ref="A31:K31"/>
    <mergeCell ref="L31:BL31"/>
    <mergeCell ref="D23:J23"/>
    <mergeCell ref="L23:AB23"/>
    <mergeCell ref="AC23:BL23"/>
    <mergeCell ref="A25:T25"/>
    <mergeCell ref="U25:AD25"/>
    <mergeCell ref="AE25:AR25"/>
    <mergeCell ref="AS25:BC25"/>
    <mergeCell ref="BD25:BL25"/>
    <mergeCell ref="D20:J20"/>
    <mergeCell ref="L20:BL20"/>
    <mergeCell ref="A22:B22"/>
    <mergeCell ref="D22:J22"/>
    <mergeCell ref="L22:AB22"/>
    <mergeCell ref="AC22:BL22"/>
    <mergeCell ref="D17:J17"/>
    <mergeCell ref="L17:BL17"/>
    <mergeCell ref="A19:B19"/>
    <mergeCell ref="D19:J19"/>
    <mergeCell ref="L19:BL19"/>
    <mergeCell ref="AO7:BF7"/>
    <mergeCell ref="AO8:BF8"/>
    <mergeCell ref="AO9:BF9"/>
    <mergeCell ref="AO10:BF10"/>
    <mergeCell ref="A13:BL13"/>
    <mergeCell ref="A14:BL14"/>
    <mergeCell ref="AO1:BL1"/>
    <mergeCell ref="AO2:BL2"/>
    <mergeCell ref="AO3:BL3"/>
    <mergeCell ref="AO4:BL4"/>
    <mergeCell ref="AO5:BL5"/>
    <mergeCell ref="AO6:BF6"/>
    <mergeCell ref="A16:B16"/>
    <mergeCell ref="D16:J16"/>
    <mergeCell ref="L16:BL16"/>
  </mergeCells>
  <conditionalFormatting sqref="G67:L68 G70:L73">
    <cfRule type="cellIs" dxfId="76" priority="23" stopIfTrue="1" operator="equal">
      <formula>$G32</formula>
    </cfRule>
  </conditionalFormatting>
  <conditionalFormatting sqref="D48:I51">
    <cfRule type="cellIs" dxfId="75" priority="24" stopIfTrue="1" operator="equal">
      <formula>$D40</formula>
    </cfRule>
  </conditionalFormatting>
  <conditionalFormatting sqref="D52:I52">
    <cfRule type="cellIs" dxfId="74" priority="53" stopIfTrue="1" operator="equal">
      <formula>$D46</formula>
    </cfRule>
  </conditionalFormatting>
  <conditionalFormatting sqref="D47:I47">
    <cfRule type="cellIs" dxfId="73" priority="54" stopIfTrue="1" operator="equal">
      <formula>#REF!</formula>
    </cfRule>
  </conditionalFormatting>
  <conditionalFormatting sqref="G69:L69">
    <cfRule type="cellIs" dxfId="72" priority="21" stopIfTrue="1" operator="equal">
      <formula>$G62</formula>
    </cfRule>
  </conditionalFormatting>
  <conditionalFormatting sqref="G74:L76">
    <cfRule type="cellIs" dxfId="71" priority="19" stopIfTrue="1" operator="equal">
      <formula>$G64</formula>
    </cfRule>
  </conditionalFormatting>
  <conditionalFormatting sqref="G77:L78 G80:L80">
    <cfRule type="cellIs" dxfId="70" priority="18" stopIfTrue="1" operator="equal">
      <formula>$G38</formula>
    </cfRule>
  </conditionalFormatting>
  <conditionalFormatting sqref="G79:L79">
    <cfRule type="cellIs" dxfId="69" priority="17" stopIfTrue="1" operator="equal">
      <formula>$G68</formula>
    </cfRule>
  </conditionalFormatting>
  <conditionalFormatting sqref="G83:L83">
    <cfRule type="cellIs" dxfId="68" priority="15" stopIfTrue="1" operator="equal">
      <formula>$G71</formula>
    </cfRule>
  </conditionalFormatting>
  <conditionalFormatting sqref="G84:L84 G81:L82">
    <cfRule type="cellIs" dxfId="67" priority="14" stopIfTrue="1" operator="equal">
      <formula>$G41</formula>
    </cfRule>
  </conditionalFormatting>
  <conditionalFormatting sqref="G85:L86">
    <cfRule type="cellIs" dxfId="66" priority="10" stopIfTrue="1" operator="equal">
      <formula>$G47</formula>
    </cfRule>
  </conditionalFormatting>
  <conditionalFormatting sqref="G87:L87">
    <cfRule type="cellIs" dxfId="65" priority="9" stopIfTrue="1" operator="equal">
      <formula>$G81</formula>
    </cfRule>
  </conditionalFormatting>
  <conditionalFormatting sqref="G96:L96">
    <cfRule type="cellIs" dxfId="64" priority="55" stopIfTrue="1" operator="equal">
      <formula>$G82</formula>
    </cfRule>
  </conditionalFormatting>
  <conditionalFormatting sqref="G95:L95">
    <cfRule type="cellIs" dxfId="63" priority="56" stopIfTrue="1" operator="equal">
      <formula>$G82</formula>
    </cfRule>
  </conditionalFormatting>
  <conditionalFormatting sqref="G94:L94">
    <cfRule type="cellIs" dxfId="62" priority="57" stopIfTrue="1" operator="equal">
      <formula>$G82</formula>
    </cfRule>
  </conditionalFormatting>
  <conditionalFormatting sqref="G88:L89">
    <cfRule type="cellIs" dxfId="61" priority="6" stopIfTrue="1" operator="equal">
      <formula>$G50</formula>
    </cfRule>
  </conditionalFormatting>
  <conditionalFormatting sqref="G90:L90">
    <cfRule type="cellIs" dxfId="60" priority="5" stopIfTrue="1" operator="equal">
      <formula>$G84</formula>
    </cfRule>
  </conditionalFormatting>
  <conditionalFormatting sqref="G91:L91">
    <cfRule type="cellIs" dxfId="59" priority="4" stopIfTrue="1" operator="equal">
      <formula>$G53</formula>
    </cfRule>
  </conditionalFormatting>
  <conditionalFormatting sqref="G93:L93">
    <cfRule type="cellIs" dxfId="58" priority="2" stopIfTrue="1" operator="equal">
      <formula>$G87</formula>
    </cfRule>
  </conditionalFormatting>
  <conditionalFormatting sqref="G92:L92">
    <cfRule type="cellIs" dxfId="57" priority="1" stopIfTrue="1" operator="equal">
      <formula>$G54</formula>
    </cfRule>
  </conditionalFormatting>
  <pageMargins left="0.31496062992125984" right="0.31496062992125984" top="0" bottom="0" header="0" footer="0"/>
  <pageSetup paperSize="9" scale="77"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17</vt:i4>
      </vt:variant>
    </vt:vector>
  </HeadingPairs>
  <TitlesOfParts>
    <vt:vector size="34" baseType="lpstr">
      <vt:lpstr>КПК0118312</vt:lpstr>
      <vt:lpstr>КПК0117680</vt:lpstr>
      <vt:lpstr>КПК0117640</vt:lpstr>
      <vt:lpstr>КПК0117461</vt:lpstr>
      <vt:lpstr>КПК0117413</vt:lpstr>
      <vt:lpstr>КПК0117330</vt:lpstr>
      <vt:lpstr>КПК0117310</vt:lpstr>
      <vt:lpstr>КПК0117130</vt:lpstr>
      <vt:lpstr>КПК0116030</vt:lpstr>
      <vt:lpstr>КПК0115061</vt:lpstr>
      <vt:lpstr>КПК0114082</vt:lpstr>
      <vt:lpstr>КПК0114060</vt:lpstr>
      <vt:lpstr>КПК0113242</vt:lpstr>
      <vt:lpstr>КПК0113210</vt:lpstr>
      <vt:lpstr>КПК0113140</vt:lpstr>
      <vt:lpstr>КПК0111010</vt:lpstr>
      <vt:lpstr>КПК0110150</vt:lpstr>
      <vt:lpstr>КПК0110150!Область_печати</vt:lpstr>
      <vt:lpstr>КПК0111010!Область_печати</vt:lpstr>
      <vt:lpstr>КПК0113140!Область_печати</vt:lpstr>
      <vt:lpstr>КПК0113210!Область_печати</vt:lpstr>
      <vt:lpstr>КПК0113242!Область_печати</vt:lpstr>
      <vt:lpstr>КПК0114060!Область_печати</vt:lpstr>
      <vt:lpstr>КПК0114082!Область_печати</vt:lpstr>
      <vt:lpstr>КПК0115061!Область_печати</vt:lpstr>
      <vt:lpstr>КПК0116030!Область_печати</vt:lpstr>
      <vt:lpstr>КПК0117130!Область_печати</vt:lpstr>
      <vt:lpstr>КПК0117310!Область_печати</vt:lpstr>
      <vt:lpstr>КПК0117330!Область_печати</vt:lpstr>
      <vt:lpstr>КПК0117413!Область_печати</vt:lpstr>
      <vt:lpstr>КПК0117461!Область_печати</vt:lpstr>
      <vt:lpstr>КПК0117640!Область_печати</vt:lpstr>
      <vt:lpstr>КПК0117680!Область_печати</vt:lpstr>
      <vt:lpstr>КПК0118312!Область_печати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Админ</cp:lastModifiedBy>
  <cp:lastPrinted>2019-01-24T08:54:19Z</cp:lastPrinted>
  <dcterms:created xsi:type="dcterms:W3CDTF">2016-08-15T09:54:21Z</dcterms:created>
  <dcterms:modified xsi:type="dcterms:W3CDTF">2019-01-24T11:24:31Z</dcterms:modified>
</cp:coreProperties>
</file>