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D:\Отчет\бюджет\2020\"/>
    </mc:Choice>
  </mc:AlternateContent>
  <xr:revisionPtr revIDLastSave="0" documentId="13_ncr:1_{8A6B4A91-0F89-4B4F-841A-D3D49E882951}" xr6:coauthVersionLast="43" xr6:coauthVersionMax="43" xr10:uidLastSave="{00000000-0000-0000-0000-000000000000}"/>
  <bookViews>
    <workbookView xWindow="-120" yWindow="-120" windowWidth="29040" windowHeight="15840" firstSheet="9" activeTab="17" xr2:uid="{00000000-000D-0000-FFFF-FFFF00000000}"/>
  </bookViews>
  <sheets>
    <sheet name="КПК0110150" sheetId="3" r:id="rId1"/>
    <sheet name="КПК0110180" sheetId="4" r:id="rId2"/>
    <sheet name="КПК0111010" sheetId="5" r:id="rId3"/>
    <sheet name="КПК0113140" sheetId="6" r:id="rId4"/>
    <sheet name="КПК0113210" sheetId="7" r:id="rId5"/>
    <sheet name="КПК0113242" sheetId="8" r:id="rId6"/>
    <sheet name="КПК0114060" sheetId="9" r:id="rId7"/>
    <sheet name="КПК0114082" sheetId="10" r:id="rId8"/>
    <sheet name="КПК0115061" sheetId="11" r:id="rId9"/>
    <sheet name="КПК0116030" sheetId="12" r:id="rId10"/>
    <sheet name="КПК0117130" sheetId="13" r:id="rId11"/>
    <sheet name="КПК0117310" sheetId="14" r:id="rId12"/>
    <sheet name="КПК0117330" sheetId="15" r:id="rId13"/>
    <sheet name="КПК0117413" sheetId="16" r:id="rId14"/>
    <sheet name="КПК0117461" sheetId="17" r:id="rId15"/>
    <sheet name="КПК0117640" sheetId="18" r:id="rId16"/>
    <sheet name="КПК0117680" sheetId="19" r:id="rId17"/>
    <sheet name="КПК0118312" sheetId="20" r:id="rId18"/>
  </sheets>
  <definedNames>
    <definedName name="_xlnm.Print_Area" localSheetId="0">КПК0110150!$A$1:$BM$95</definedName>
    <definedName name="_xlnm.Print_Area" localSheetId="1">КПК0110180!$A$1:$BM$81</definedName>
    <definedName name="_xlnm.Print_Area" localSheetId="2">КПК0111010!$A$1:$BM$94</definedName>
    <definedName name="_xlnm.Print_Area" localSheetId="3">КПК0113140!$A$1:$BM$77</definedName>
    <definedName name="_xlnm.Print_Area" localSheetId="4">КПК0113210!$A$1:$BM$77</definedName>
    <definedName name="_xlnm.Print_Area" localSheetId="5">КПК0113242!$A$1:$BM$81</definedName>
    <definedName name="_xlnm.Print_Area" localSheetId="6">КПК0114060!$A$1:$BM$89</definedName>
    <definedName name="_xlnm.Print_Area" localSheetId="7">КПК0114082!$A$1:$BM$90</definedName>
    <definedName name="_xlnm.Print_Area" localSheetId="8">КПК0115061!$A$1:$BM$80</definedName>
    <definedName name="_xlnm.Print_Area" localSheetId="9">КПК0116030!$A$1:$BM$104</definedName>
    <definedName name="_xlnm.Print_Area" localSheetId="10">КПК0117130!$A$1:$BM$76</definedName>
    <definedName name="_xlnm.Print_Area" localSheetId="11">КПК0117310!$A$1:$BM$92</definedName>
    <definedName name="_xlnm.Print_Area" localSheetId="12">КПК0117330!$A$1:$BM$78</definedName>
    <definedName name="_xlnm.Print_Area" localSheetId="13">КПК0117413!$A$1:$BM$77</definedName>
    <definedName name="_xlnm.Print_Area" localSheetId="14">КПК0117461!$A$1:$BM$88</definedName>
    <definedName name="_xlnm.Print_Area" localSheetId="15">КПК0117640!$A$1:$BM$77</definedName>
    <definedName name="_xlnm.Print_Area" localSheetId="16">КПК0117680!$A$1:$BM$76</definedName>
    <definedName name="_xlnm.Print_Area" localSheetId="17">КПК0118312!$A$1:$BM$78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49" i="7" l="1"/>
  <c r="BA48" i="7"/>
  <c r="AR57" i="7"/>
  <c r="AR56" i="7"/>
  <c r="AR56" i="20"/>
  <c r="AJ57" i="20"/>
  <c r="AJ56" i="20"/>
  <c r="AK49" i="20"/>
  <c r="BA49" i="19"/>
  <c r="BA49" i="18"/>
  <c r="BA51" i="17"/>
  <c r="BA49" i="16"/>
  <c r="BA49" i="15"/>
  <c r="BA48" i="15"/>
  <c r="BA54" i="14"/>
  <c r="BA53" i="14"/>
  <c r="BA52" i="14"/>
  <c r="BA51" i="14"/>
  <c r="BA50" i="14"/>
  <c r="BA49" i="13"/>
  <c r="BA50" i="12"/>
  <c r="BA51" i="12"/>
  <c r="BA52" i="12"/>
  <c r="BA49" i="12"/>
  <c r="BA49" i="11"/>
  <c r="BA50" i="11"/>
  <c r="BA51" i="11"/>
  <c r="BA48" i="11"/>
  <c r="BA52" i="10"/>
  <c r="BA53" i="10"/>
  <c r="BA54" i="10"/>
  <c r="BA55" i="10"/>
  <c r="BA56" i="10"/>
  <c r="BA57" i="10"/>
  <c r="BA51" i="10"/>
  <c r="BA56" i="9"/>
  <c r="BA49" i="8"/>
  <c r="BA50" i="8"/>
  <c r="BA48" i="8"/>
  <c r="BA49" i="6"/>
  <c r="BA49" i="5"/>
  <c r="BA50" i="5"/>
  <c r="BA51" i="5"/>
  <c r="BA52" i="5"/>
  <c r="BA53" i="5"/>
  <c r="BA54" i="5"/>
  <c r="BA55" i="5"/>
  <c r="BA56" i="5"/>
  <c r="BA57" i="5"/>
  <c r="BA58" i="5"/>
  <c r="BA59" i="5"/>
  <c r="BA48" i="5"/>
  <c r="BA50" i="4"/>
  <c r="BA51" i="4"/>
  <c r="BA49" i="4"/>
  <c r="AO91" i="3"/>
  <c r="A91" i="3"/>
  <c r="BA59" i="3"/>
  <c r="BA50" i="3"/>
  <c r="BA51" i="3"/>
  <c r="BA52" i="3"/>
  <c r="BA53" i="3"/>
  <c r="BA54" i="3"/>
  <c r="BA55" i="3"/>
  <c r="BA56" i="3"/>
  <c r="BA57" i="3"/>
  <c r="BA58" i="3"/>
  <c r="BA49" i="3"/>
  <c r="AO82" i="3"/>
  <c r="AO81" i="3"/>
  <c r="AO80" i="3"/>
  <c r="N16" i="3" l="1"/>
  <c r="BE80" i="3"/>
  <c r="BE81" i="3"/>
  <c r="BE78" i="3"/>
  <c r="BE77" i="3"/>
  <c r="BE75" i="3"/>
  <c r="BE74" i="3"/>
  <c r="AB68" i="3"/>
  <c r="AB59" i="4"/>
  <c r="AR58" i="4"/>
  <c r="AB58" i="4"/>
  <c r="AO65" i="4"/>
  <c r="BE65" i="4" s="1"/>
  <c r="AO68" i="4"/>
  <c r="BE68" i="4" s="1"/>
  <c r="AO67" i="4"/>
  <c r="BE67" i="4" s="1"/>
  <c r="A79" i="4"/>
  <c r="A92" i="5" s="1"/>
  <c r="A75" i="6" s="1"/>
  <c r="A75" i="7" s="1"/>
  <c r="A79" i="8" s="1"/>
  <c r="A87" i="9" s="1"/>
  <c r="A88" i="10" s="1"/>
  <c r="A78" i="11" s="1"/>
  <c r="A102" i="12" s="1"/>
  <c r="A74" i="4"/>
  <c r="A87" i="5" s="1"/>
  <c r="A70" i="6" s="1"/>
  <c r="A70" i="7" s="1"/>
  <c r="A74" i="8" s="1"/>
  <c r="A82" i="9" s="1"/>
  <c r="A83" i="10" s="1"/>
  <c r="A73" i="11" s="1"/>
  <c r="A97" i="12" s="1"/>
  <c r="AO71" i="4"/>
  <c r="AO77" i="4" s="1"/>
  <c r="A71" i="4"/>
  <c r="A84" i="5" s="1"/>
  <c r="AO80" i="5"/>
  <c r="BE80" i="5"/>
  <c r="AW80" i="5"/>
  <c r="BE81" i="5"/>
  <c r="AW81" i="5"/>
  <c r="BE78" i="5"/>
  <c r="BE76" i="5"/>
  <c r="BE75" i="5"/>
  <c r="BE74" i="5"/>
  <c r="BE73" i="5"/>
  <c r="AK59" i="5"/>
  <c r="AC59" i="5"/>
  <c r="A26" i="4"/>
  <c r="A26" i="5" s="1"/>
  <c r="A26" i="6" s="1"/>
  <c r="A26" i="7" s="1"/>
  <c r="A26" i="8" s="1"/>
  <c r="A26" i="9" s="1"/>
  <c r="A26" i="10" s="1"/>
  <c r="A26" i="11" s="1"/>
  <c r="N13" i="4"/>
  <c r="N16" i="4" s="1"/>
  <c r="AO7" i="4"/>
  <c r="AO7" i="5" s="1"/>
  <c r="AO7" i="6" s="1"/>
  <c r="AO7" i="7" s="1"/>
  <c r="AO7" i="8" s="1"/>
  <c r="AO7" i="9" s="1"/>
  <c r="AO7" i="10" s="1"/>
  <c r="AO7" i="11" s="1"/>
  <c r="AO4" i="4"/>
  <c r="AO4" i="5" s="1"/>
  <c r="AO4" i="6" s="1"/>
  <c r="AO4" i="7" s="1"/>
  <c r="AO4" i="8" s="1"/>
  <c r="AO4" i="9" s="1"/>
  <c r="AO4" i="10" s="1"/>
  <c r="AO4" i="11" s="1"/>
  <c r="AO63" i="6"/>
  <c r="AC49" i="6"/>
  <c r="AB57" i="6"/>
  <c r="AB56" i="6"/>
  <c r="AR56" i="6" s="1"/>
  <c r="BE63" i="6"/>
  <c r="BE64" i="6"/>
  <c r="BE62" i="6"/>
  <c r="AK48" i="7"/>
  <c r="AC48" i="7"/>
  <c r="AC50" i="8"/>
  <c r="AR57" i="8"/>
  <c r="AB58" i="8"/>
  <c r="AB57" i="8"/>
  <c r="AO68" i="8"/>
  <c r="BE68" i="8" s="1"/>
  <c r="BE67" i="8"/>
  <c r="BE66" i="8"/>
  <c r="BE65" i="8"/>
  <c r="AO64" i="8"/>
  <c r="BE64" i="8" s="1"/>
  <c r="BE63" i="8"/>
  <c r="BE74" i="9"/>
  <c r="BE73" i="9"/>
  <c r="BE72" i="9"/>
  <c r="AC56" i="9"/>
  <c r="AO70" i="9" s="1"/>
  <c r="AO76" i="9" s="1"/>
  <c r="BE76" i="9" s="1"/>
  <c r="AO72" i="10"/>
  <c r="BE77" i="10"/>
  <c r="BE76" i="10"/>
  <c r="BE75" i="10"/>
  <c r="BE73" i="10"/>
  <c r="BE72" i="10"/>
  <c r="BE71" i="10"/>
  <c r="AB66" i="10"/>
  <c r="AR65" i="10"/>
  <c r="AR64" i="10"/>
  <c r="AC57" i="10"/>
  <c r="AO67" i="11"/>
  <c r="AO64" i="11"/>
  <c r="BE67" i="11"/>
  <c r="BE66" i="11"/>
  <c r="BE65" i="11"/>
  <c r="BE64" i="11"/>
  <c r="AB59" i="11"/>
  <c r="AR58" i="11"/>
  <c r="AC51" i="11"/>
  <c r="AO67" i="12"/>
  <c r="AW69" i="14"/>
  <c r="AO62" i="7" l="1"/>
  <c r="AO64" i="7" s="1"/>
  <c r="AC49" i="7"/>
  <c r="AB56" i="7" s="1"/>
  <c r="AB57" i="7" s="1"/>
  <c r="AW62" i="7"/>
  <c r="AW64" i="7" s="1"/>
  <c r="BE64" i="7" s="1"/>
  <c r="AK49" i="7"/>
  <c r="N13" i="5"/>
  <c r="BE82" i="3"/>
  <c r="AO84" i="5"/>
  <c r="AO90" i="5" s="1"/>
  <c r="A77" i="4"/>
  <c r="A67" i="6"/>
  <c r="A73" i="6" s="1"/>
  <c r="A90" i="5"/>
  <c r="BE62" i="7"/>
  <c r="BE70" i="9"/>
  <c r="AJ56" i="7" l="1"/>
  <c r="N16" i="5"/>
  <c r="N13" i="6"/>
  <c r="AO67" i="6"/>
  <c r="AO73" i="6" s="1"/>
  <c r="A67" i="7"/>
  <c r="A73" i="7" s="1"/>
  <c r="AJ57" i="7" l="1"/>
  <c r="N16" i="6"/>
  <c r="N13" i="7"/>
  <c r="AO67" i="7"/>
  <c r="A71" i="8"/>
  <c r="A77" i="8" s="1"/>
  <c r="N16" i="7" l="1"/>
  <c r="N13" i="8"/>
  <c r="AO71" i="8"/>
  <c r="AO73" i="7"/>
  <c r="A79" i="9"/>
  <c r="A80" i="10" s="1"/>
  <c r="A86" i="10" s="1"/>
  <c r="N13" i="9" l="1"/>
  <c r="N16" i="8"/>
  <c r="AO77" i="8"/>
  <c r="AO79" i="9"/>
  <c r="A85" i="9"/>
  <c r="A70" i="11"/>
  <c r="N16" i="9" l="1"/>
  <c r="N16" i="10" s="1"/>
  <c r="N13" i="10"/>
  <c r="N13" i="11" s="1"/>
  <c r="N16" i="11" s="1"/>
  <c r="AO80" i="10"/>
  <c r="AO85" i="9"/>
  <c r="A76" i="11"/>
  <c r="A94" i="12"/>
  <c r="A100" i="12" s="1"/>
  <c r="AO70" i="11" l="1"/>
  <c r="AO86" i="10"/>
  <c r="AO76" i="11" l="1"/>
  <c r="AO94" i="12"/>
  <c r="AO100" i="12" s="1"/>
  <c r="AO81" i="12" l="1"/>
  <c r="BE81" i="12" s="1"/>
  <c r="AO78" i="12"/>
  <c r="BE66" i="12"/>
  <c r="BE67" i="12"/>
  <c r="BE68" i="12"/>
  <c r="BE69" i="12"/>
  <c r="BE70" i="12"/>
  <c r="BE71" i="12"/>
  <c r="BE72" i="12"/>
  <c r="BE73" i="12"/>
  <c r="BE74" i="12"/>
  <c r="BE75" i="12"/>
  <c r="BE76" i="12"/>
  <c r="BE77" i="12"/>
  <c r="BE78" i="12"/>
  <c r="BE79" i="12"/>
  <c r="BE80" i="12"/>
  <c r="BE82" i="12"/>
  <c r="BE83" i="12"/>
  <c r="BE84" i="12"/>
  <c r="BE85" i="12"/>
  <c r="BE65" i="12"/>
  <c r="AO76" i="12"/>
  <c r="AB60" i="12"/>
  <c r="AR60" i="12" s="1"/>
  <c r="AR59" i="12"/>
  <c r="AB59" i="12"/>
  <c r="AC52" i="12"/>
  <c r="A26" i="12"/>
  <c r="A26" i="13" s="1"/>
  <c r="A26" i="14" s="1"/>
  <c r="A26" i="15" s="1"/>
  <c r="A26" i="16" s="1"/>
  <c r="A26" i="17" s="1"/>
  <c r="A26" i="18" s="1"/>
  <c r="A26" i="19" s="1"/>
  <c r="A26" i="20" s="1"/>
  <c r="N13" i="12"/>
  <c r="N13" i="13" s="1"/>
  <c r="AO7" i="12"/>
  <c r="AO7" i="13" s="1"/>
  <c r="AO7" i="14" s="1"/>
  <c r="AO7" i="15" s="1"/>
  <c r="AO7" i="16" s="1"/>
  <c r="AO7" i="17" s="1"/>
  <c r="AO7" i="18" s="1"/>
  <c r="AO7" i="19" s="1"/>
  <c r="AO7" i="20" s="1"/>
  <c r="AO4" i="12"/>
  <c r="AO4" i="13" s="1"/>
  <c r="AO4" i="14" s="1"/>
  <c r="AO4" i="15" s="1"/>
  <c r="AO4" i="16" s="1"/>
  <c r="AO4" i="17" s="1"/>
  <c r="AO4" i="18" s="1"/>
  <c r="AO4" i="19" s="1"/>
  <c r="AO4" i="20" s="1"/>
  <c r="AC49" i="13"/>
  <c r="A66" i="13"/>
  <c r="A72" i="13" s="1"/>
  <c r="AO66" i="13"/>
  <c r="AO72" i="13" s="1"/>
  <c r="A69" i="13"/>
  <c r="A85" i="14" s="1"/>
  <c r="A71" i="15" s="1"/>
  <c r="A70" i="16" s="1"/>
  <c r="A81" i="17" s="1"/>
  <c r="A70" i="18" s="1"/>
  <c r="A74" i="13"/>
  <c r="A90" i="14" s="1"/>
  <c r="A76" i="15" s="1"/>
  <c r="A75" i="16" s="1"/>
  <c r="A86" i="17" s="1"/>
  <c r="A75" i="18" s="1"/>
  <c r="A74" i="19" s="1"/>
  <c r="A76" i="20" s="1"/>
  <c r="BE68" i="14"/>
  <c r="BE69" i="14"/>
  <c r="BE70" i="14"/>
  <c r="BE71" i="14"/>
  <c r="BE72" i="14"/>
  <c r="BE74" i="14"/>
  <c r="BE75" i="14"/>
  <c r="BE77" i="14"/>
  <c r="BE78" i="14"/>
  <c r="BE67" i="14"/>
  <c r="AW79" i="14"/>
  <c r="BE79" i="14" s="1"/>
  <c r="AW77" i="14"/>
  <c r="AW74" i="14"/>
  <c r="AW76" i="14" s="1"/>
  <c r="BE76" i="14" s="1"/>
  <c r="AW73" i="14"/>
  <c r="BE73" i="14" s="1"/>
  <c r="AW71" i="14"/>
  <c r="AW67" i="14"/>
  <c r="AO68" i="17"/>
  <c r="AS51" i="14"/>
  <c r="AS52" i="14"/>
  <c r="AS53" i="14"/>
  <c r="AS50" i="14"/>
  <c r="AK54" i="14"/>
  <c r="AS54" i="14" s="1"/>
  <c r="BE64" i="15"/>
  <c r="BE65" i="15"/>
  <c r="BE66" i="15"/>
  <c r="BE63" i="15"/>
  <c r="AW65" i="15"/>
  <c r="AW63" i="15"/>
  <c r="AR56" i="15"/>
  <c r="AJ57" i="15"/>
  <c r="AJ56" i="15"/>
  <c r="AK49" i="15"/>
  <c r="AS48" i="15"/>
  <c r="AK48" i="15"/>
  <c r="BE65" i="16"/>
  <c r="AO64" i="16"/>
  <c r="BE64" i="16" s="1"/>
  <c r="BE63" i="16"/>
  <c r="AJ57" i="16"/>
  <c r="AB57" i="16"/>
  <c r="AR56" i="16"/>
  <c r="AJ56" i="16"/>
  <c r="AB56" i="16"/>
  <c r="AK49" i="16"/>
  <c r="AC49" i="16"/>
  <c r="AK51" i="17"/>
  <c r="AC51" i="17"/>
  <c r="AJ60" i="17"/>
  <c r="AJ61" i="17"/>
  <c r="AR61" i="17" s="1"/>
  <c r="AB61" i="17"/>
  <c r="AR60" i="17"/>
  <c r="AB60" i="17"/>
  <c r="BE74" i="17"/>
  <c r="BE73" i="17"/>
  <c r="AO75" i="17"/>
  <c r="BE75" i="17" s="1"/>
  <c r="AO65" i="18"/>
  <c r="BE65" i="18" s="1"/>
  <c r="BE64" i="18"/>
  <c r="BE63" i="18"/>
  <c r="AO63" i="18"/>
  <c r="AR56" i="18"/>
  <c r="AJ57" i="18"/>
  <c r="AJ56" i="18"/>
  <c r="AB57" i="18"/>
  <c r="AR57" i="18" s="1"/>
  <c r="AB56" i="18"/>
  <c r="AK49" i="18"/>
  <c r="AC49" i="18"/>
  <c r="AK49" i="19"/>
  <c r="AC49" i="19"/>
  <c r="A71" i="20"/>
  <c r="AW64" i="20"/>
  <c r="BE64" i="20" s="1"/>
  <c r="BE63" i="20"/>
  <c r="AW63" i="20"/>
  <c r="BE65" i="20"/>
  <c r="AO3" i="20"/>
  <c r="AR57" i="20"/>
  <c r="BA49" i="20"/>
  <c r="AR57" i="19"/>
  <c r="AR57" i="16"/>
  <c r="AR57" i="15"/>
  <c r="AS49" i="15"/>
  <c r="AR57" i="13"/>
  <c r="AR59" i="11"/>
  <c r="AR66" i="10"/>
  <c r="AR64" i="9"/>
  <c r="AR58" i="8"/>
  <c r="AR57" i="6"/>
  <c r="AR67" i="5"/>
  <c r="AR59" i="4"/>
  <c r="AR68" i="3"/>
  <c r="AR67" i="3"/>
  <c r="AO82" i="14" l="1"/>
  <c r="AO68" i="15" s="1"/>
  <c r="AO74" i="15" s="1"/>
  <c r="N16" i="12"/>
  <c r="A82" i="14"/>
  <c r="A88" i="14" s="1"/>
  <c r="N16" i="13"/>
  <c r="N13" i="14"/>
  <c r="N16" i="14" s="1"/>
  <c r="AJ61" i="14"/>
  <c r="AO88" i="14" l="1"/>
  <c r="AO67" i="16"/>
  <c r="AO73" i="16" s="1"/>
  <c r="A68" i="15"/>
  <c r="A74" i="15" s="1"/>
  <c r="N13" i="15"/>
  <c r="N16" i="15" s="1"/>
  <c r="AJ62" i="14"/>
  <c r="AR62" i="14" s="1"/>
  <c r="AR61" i="14"/>
  <c r="AO78" i="17" l="1"/>
  <c r="AO84" i="17" s="1"/>
  <c r="A67" i="16"/>
  <c r="A78" i="17" s="1"/>
  <c r="A67" i="18" s="1"/>
  <c r="N13" i="16"/>
  <c r="N16" i="16" s="1"/>
  <c r="AO67" i="18" l="1"/>
  <c r="AO73" i="18" s="1"/>
  <c r="A84" i="17"/>
  <c r="A73" i="16"/>
  <c r="N13" i="17"/>
  <c r="N16" i="17" s="1"/>
  <c r="A73" i="18"/>
  <c r="A66" i="19"/>
  <c r="AO66" i="19" l="1"/>
  <c r="AO72" i="19" s="1"/>
  <c r="N13" i="18"/>
  <c r="N13" i="19" s="1"/>
  <c r="N16" i="19" s="1"/>
  <c r="A68" i="20"/>
  <c r="A74" i="20" s="1"/>
  <c r="A72" i="19"/>
  <c r="AO68" i="20" l="1"/>
  <c r="AO74" i="20" s="1"/>
  <c r="N13" i="20"/>
  <c r="N16" i="20" s="1"/>
  <c r="N16" i="18"/>
</calcChain>
</file>

<file path=xl/sharedStrings.xml><?xml version="1.0" encoding="utf-8"?>
<sst xmlns="http://schemas.openxmlformats.org/spreadsheetml/2006/main" count="2190" uniqueCount="391">
  <si>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</si>
  <si>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</si>
  <si>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</si>
  <si>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</si>
  <si>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</si>
  <si>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</si>
  <si>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</si>
  <si>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</si>
  <si>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</si>
  <si>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</si>
  <si>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</si>
  <si>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</si>
  <si>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</si>
  <si>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</si>
  <si>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</si>
  <si>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</si>
  <si>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</si>
  <si>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</si>
  <si>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</si>
  <si>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</si>
  <si>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</si>
  <si>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</si>
  <si>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</si>
  <si>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</si>
  <si>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</si>
  <si>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</si>
  <si>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</si>
  <si>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</si>
  <si>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</si>
  <si>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</si>
  <si>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</si>
  <si>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</si>
  <si>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</si>
  <si>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</si>
  <si>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</si>
  <si>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</si>
  <si>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</si>
  <si>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</si>
  <si>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8. Завдання бюджетної програми</t>
  </si>
  <si>
    <t>Ціль державної політики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</si>
  <si>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</si>
  <si>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</si>
  <si>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</si>
  <si>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</si>
  <si>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</si>
  <si>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</si>
  <si>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</si>
  <si>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</si>
  <si>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</si>
  <si>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</si>
  <si>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</si>
  <si>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</si>
  <si>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бюджету)</t>
  </si>
  <si>
    <t xml:space="preserve">(найменування відповідального виконавця)                        </t>
  </si>
  <si>
    <t>Організаційне, інформаційно-аналітичне та метеріально-технічне забезпечення діяльності Сватівської міської ради Луганської області</t>
  </si>
  <si>
    <t>зарплата та нарахування</t>
  </si>
  <si>
    <t>придбання</t>
  </si>
  <si>
    <t>придбання у сфері інформатизації</t>
  </si>
  <si>
    <t>послуги у сфері інформатизації</t>
  </si>
  <si>
    <t>послуги з висвітлення діяльності</t>
  </si>
  <si>
    <t>інші послуги</t>
  </si>
  <si>
    <t>видатки на відрядження</t>
  </si>
  <si>
    <t>оплата енергоносіїв</t>
  </si>
  <si>
    <t>послуги з навчання</t>
  </si>
  <si>
    <t>інші видатки</t>
  </si>
  <si>
    <t>УСЬОГО</t>
  </si>
  <si>
    <t>Висвітлення діяльності</t>
  </si>
  <si>
    <t>Організаційне, інформаційно-аналітичне та матеріально-технічне забезпечення діяльності Рахункової палати Автономної Республіки Крим</t>
  </si>
  <si>
    <t>0100000</t>
  </si>
  <si>
    <t xml:space="preserve"> </t>
  </si>
  <si>
    <t>04051804</t>
  </si>
  <si>
    <t>12313301000</t>
  </si>
  <si>
    <t>бюджетної програми місцевого бюджету на 2020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</si>
  <si>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</si>
  <si>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</si>
  <si>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</si>
  <si>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</si>
  <si>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</si>
  <si>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виплата винагороди головам квартальних комітетів_x000D_
придбання канцтоварів</t>
  </si>
  <si>
    <t>0110180</t>
  </si>
  <si>
    <t>Інша діяльність у сфері державного управління</t>
  </si>
  <si>
    <t>0180</t>
  </si>
  <si>
    <t>0133</t>
  </si>
  <si>
    <t>0111010</t>
  </si>
  <si>
    <t>Надання дошкільної освіти</t>
  </si>
  <si>
    <t>1010</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</si>
  <si>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</si>
  <si>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</si>
  <si>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</si>
  <si>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</si>
  <si>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1040</t>
  </si>
  <si>
    <t>0113210</t>
  </si>
  <si>
    <t>Організація та проведення громадських робіт</t>
  </si>
  <si>
    <t>3210</t>
  </si>
  <si>
    <t>1050</t>
  </si>
  <si>
    <t>0113242</t>
  </si>
  <si>
    <t>Інші заходи у сфері соціального захисту і соціального забезпечення</t>
  </si>
  <si>
    <t>3242</t>
  </si>
  <si>
    <t>1090</t>
  </si>
  <si>
    <t>0114060</t>
  </si>
  <si>
    <t>Забезпечення діяльності палаців i будинків культури, клубів, центрів дозвілля та iнших клубних закладів</t>
  </si>
  <si>
    <t>4060</t>
  </si>
  <si>
    <t>0828</t>
  </si>
  <si>
    <t>0114082</t>
  </si>
  <si>
    <t>Інші заходи в галузі культури і мистецтва</t>
  </si>
  <si>
    <t>4082</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</si>
  <si>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</si>
  <si>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</si>
  <si>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</si>
  <si>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</si>
  <si>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0810</t>
  </si>
  <si>
    <t>0116030</t>
  </si>
  <si>
    <t>Організація благоустрою населених пунктів</t>
  </si>
  <si>
    <t>6030</t>
  </si>
  <si>
    <t>0620</t>
  </si>
  <si>
    <t>0117130</t>
  </si>
  <si>
    <t>Здійснення заходів із землеустрою</t>
  </si>
  <si>
    <t>7130</t>
  </si>
  <si>
    <t>0421</t>
  </si>
  <si>
    <t>0117310</t>
  </si>
  <si>
    <t>Будівництво об`єктів житлово-комунального господарства</t>
  </si>
  <si>
    <t>7310</t>
  </si>
  <si>
    <t>0443</t>
  </si>
  <si>
    <t>0117330</t>
  </si>
  <si>
    <t>Будівництво1 інших об`єктів комунальної власності</t>
  </si>
  <si>
    <t>7330</t>
  </si>
  <si>
    <t>0117413</t>
  </si>
  <si>
    <t>Інші заходи у сфері автотранспорту</t>
  </si>
  <si>
    <t>7413</t>
  </si>
  <si>
    <t>0451</t>
  </si>
  <si>
    <t>0117461</t>
  </si>
  <si>
    <t>Утримання та розвиток автомобільних доріг та дорожньої інфраструктури за рахунок коштів місцевого бюджету</t>
  </si>
  <si>
    <t>7461</t>
  </si>
  <si>
    <t>0456</t>
  </si>
  <si>
    <t>0117640</t>
  </si>
  <si>
    <t>Заходи з енергозбереження</t>
  </si>
  <si>
    <t>7640</t>
  </si>
  <si>
    <t>0470</t>
  </si>
  <si>
    <t>0117680</t>
  </si>
  <si>
    <t>Членські внески до асоціацій органів місцевого самоврядування</t>
  </si>
  <si>
    <t>7680</t>
  </si>
  <si>
    <t>0490</t>
  </si>
  <si>
    <t>0118312</t>
  </si>
  <si>
    <t>Утилізація відходів</t>
  </si>
  <si>
    <t>8312</t>
  </si>
  <si>
    <t>0512</t>
  </si>
  <si>
    <t>Показник затрат: обсяг видатків на утилізацію відходів</t>
  </si>
  <si>
    <t>грн</t>
  </si>
  <si>
    <t>кошторис</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</si>
  <si>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</si>
  <si>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t>1 м³</t>
  </si>
  <si>
    <t>розрахунок</t>
  </si>
  <si>
    <r>
      <t>Показник ефективності: середня вартість 1 м</t>
    </r>
    <r>
      <rPr>
        <sz val="10"/>
        <rFont val="Book Antiqua"/>
        <family val="1"/>
        <charset val="204"/>
      </rPr>
      <t>³</t>
    </r>
  </si>
  <si>
    <t>інформація виконавця послуг</t>
  </si>
  <si>
    <t>Послуги з перевезення та захоронення ТПВ</t>
  </si>
  <si>
    <t xml:space="preserve">Вирішення проблем органів місцевого самоврядування через Асоціації																																																				</t>
  </si>
  <si>
    <t>Забезпечити збереження енергоресурсів та їх економне використання</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</si>
  <si>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</si>
  <si>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</si>
  <si>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t>Показник затрат: обсяг видатків відшкодування населенню відсоткової ставки по кредиту</t>
  </si>
  <si>
    <t>грн.</t>
  </si>
  <si>
    <t>Показник продукту: кількість осіб яким буде відшкодовано ставку по кредиту</t>
  </si>
  <si>
    <t>осіб</t>
  </si>
  <si>
    <t>програма</t>
  </si>
  <si>
    <t>Показник ефективності: розмір видатків на 1 особу в рік</t>
  </si>
  <si>
    <t>1.1</t>
  </si>
  <si>
    <t>Показник затрат: обсяг видатків на проведення поточного ремонту</t>
  </si>
  <si>
    <t>Програма</t>
  </si>
  <si>
    <t>1.2</t>
  </si>
  <si>
    <t>Показник продукту: площа шляхів, на яких планується провести поточний ремонт</t>
  </si>
  <si>
    <r>
      <t>м</t>
    </r>
    <r>
      <rPr>
        <sz val="10"/>
        <rFont val="Book Antiqua"/>
        <family val="1"/>
        <charset val="204"/>
      </rPr>
      <t>²</t>
    </r>
  </si>
  <si>
    <t>1.3</t>
  </si>
  <si>
    <r>
      <t>Показник ефективності: середня вартість 1 м</t>
    </r>
    <r>
      <rPr>
        <sz val="10"/>
        <rFont val="Book Antiqua"/>
        <family val="1"/>
        <charset val="204"/>
      </rPr>
      <t>²</t>
    </r>
  </si>
  <si>
    <t>2.1</t>
  </si>
  <si>
    <t>Показник затрат: обсяг видатків на проведення капітального ремонту</t>
  </si>
  <si>
    <t>2.2</t>
  </si>
  <si>
    <t>Показник продукту: площа шляхів, на яких планується провести капітальний ремонт</t>
  </si>
  <si>
    <t>2.3</t>
  </si>
  <si>
    <t>3.1</t>
  </si>
  <si>
    <t>утримання автодоріг в експлуатаційному стані (крім поточного та капітального ремонту)</t>
  </si>
  <si>
    <t>бюджет</t>
  </si>
  <si>
    <t>3.2</t>
  </si>
  <si>
    <t>Показник продукту: площа шляхів комунальної власності</t>
  </si>
  <si>
    <t>Міська програма розвитку житлово-комунального господарства та благоустрою м.Сватове на 2020 рік</t>
  </si>
  <si>
    <t>Покращення стану існуючої  інфраструктури міських доріг, утримання автошляхів в експлуатаційному стані</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</si>
  <si>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</si>
  <si>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</si>
  <si>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</si>
  <si>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Безкоштовний проїзд незахищених верств населення м.Сватове у міському транспорті</t>
  </si>
  <si>
    <t>Перевезення незахищених верств населення міста Сватове у міському транспорті за рахунок коштів міського бюджету</t>
  </si>
  <si>
    <t>Міська комплексна соціальна програма на 2020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</si>
  <si>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</si>
  <si>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</si>
  <si>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Розрахунок</t>
  </si>
  <si>
    <t>Розвиток інфраструктури об'єктів соціальної сфери комунальної власності</t>
  </si>
  <si>
    <t>Забезпечення будівництва, капытального ремонту, реконструкції об'єктів соціальної сфери комунальної власності</t>
  </si>
  <si>
    <t xml:space="preserve">Реконструкція ганків в КЗДО Сватівської міської ради </t>
  </si>
  <si>
    <t xml:space="preserve">Міська програма розвитку житлово-комунального господарства та благоустрою м.Сватове на 2020 рік																							</t>
  </si>
  <si>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</si>
  <si>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</si>
  <si>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t>шт</t>
  </si>
  <si>
    <r>
      <t>Показник ефективності: середня вартість 1 об</t>
    </r>
    <r>
      <rPr>
        <sz val="10"/>
        <rFont val="Calibri"/>
        <family val="2"/>
        <charset val="204"/>
      </rPr>
      <t>'</t>
    </r>
    <r>
      <rPr>
        <sz val="10"/>
        <rFont val="Times New Roman"/>
        <family val="1"/>
        <charset val="204"/>
      </rPr>
      <t>єкту</t>
    </r>
  </si>
  <si>
    <r>
      <t>Показник якості: готовність об</t>
    </r>
    <r>
      <rPr>
        <sz val="10"/>
        <rFont val="Calibri"/>
        <family val="2"/>
        <charset val="204"/>
      </rPr>
      <t>'</t>
    </r>
    <r>
      <rPr>
        <sz val="10"/>
        <rFont val="Times New Roman"/>
        <family val="1"/>
        <charset val="204"/>
      </rPr>
      <t>єкта</t>
    </r>
  </si>
  <si>
    <t>%</t>
  </si>
  <si>
    <t>Розвиток об'єктів ЖКГ</t>
  </si>
  <si>
    <t>Будівництво тротуарів по вул.Грушевського та кв.Будівельників</t>
  </si>
  <si>
    <t>Будівництво ліній зовнішнього освітлення</t>
  </si>
  <si>
    <t>Капітальний ремонт ліній зовнішнього освітлення</t>
  </si>
  <si>
    <r>
      <t>Капітальний ремонт з</t>
    </r>
    <r>
      <rPr>
        <sz val="10"/>
        <rFont val="Calibri"/>
        <family val="2"/>
        <charset val="204"/>
      </rPr>
      <t>'</t>
    </r>
    <r>
      <rPr>
        <sz val="10"/>
        <rFont val="Times New Roman"/>
        <family val="1"/>
        <charset val="204"/>
      </rPr>
      <t>їздів з автодоріг</t>
    </r>
  </si>
  <si>
    <t>Капітальний ремонт з'їздів з автодоріг</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</si>
  <si>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</si>
  <si>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</si>
  <si>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t>м</t>
  </si>
  <si>
    <t>Показник ефективності: середня вартість 1 м</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</si>
  <si>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</si>
  <si>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</si>
  <si>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звіт балансоутримувача</t>
  </si>
  <si>
    <t>Показник ефективності 7: середня вартість 1 м</t>
  </si>
  <si>
    <t>Показник затрат: обсяг видатків на будівництво тротуарів</t>
  </si>
  <si>
    <t>Показник продукту: загальна протяжність тротуарів</t>
  </si>
  <si>
    <t>Показник ефективності: середня вартість 1 пог.м</t>
  </si>
  <si>
    <t>3</t>
  </si>
  <si>
    <t>4</t>
  </si>
  <si>
    <t>4.1</t>
  </si>
  <si>
    <t>4.2</t>
  </si>
  <si>
    <t>Показник затрат 8: обсяг видатків на капремонт з'їздів з автодоріг</t>
  </si>
  <si>
    <t>Показник продукту 8: площа з'їздів, що потребують капремонту</t>
  </si>
  <si>
    <r>
      <t>Показник ефективності 7: середня вартість 1 м</t>
    </r>
    <r>
      <rPr>
        <sz val="10"/>
        <rFont val="Book Antiqua"/>
        <family val="1"/>
        <charset val="204"/>
      </rPr>
      <t>²</t>
    </r>
  </si>
  <si>
    <t>Забезпечення сталого розвитку земельного господарства</t>
  </si>
  <si>
    <t>Проведення нормативно-грошової оцінки земель м.Сватове, визначення меж міста та проведення зонування</t>
  </si>
  <si>
    <t>Підвищення рівня благоустрою міста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</si>
  <si>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</si>
  <si>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</si>
  <si>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</si>
  <si>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Оплата електичної енергії та позлуг з її розподілу</t>
  </si>
  <si>
    <t>Оплата послуг з благоустрою міста</t>
  </si>
  <si>
    <t>Придбання</t>
  </si>
  <si>
    <t>Показник затрат 1: обсяг видатків на утримання вулиць міста</t>
  </si>
  <si>
    <t>Показник продукту 1: загальна протяжність тротуарів</t>
  </si>
  <si>
    <t>Показник ефективності 1: середня вартість 1 м</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</si>
  <si>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</si>
  <si>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</si>
  <si>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</si>
  <si>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</si>
  <si>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</si>
  <si>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</si>
  <si>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</si>
  <si>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</si>
  <si>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</si>
  <si>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Показник продукту 3: кількість тварин, що планується виловити</t>
  </si>
  <si>
    <t>гол</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</si>
  <si>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</si>
  <si>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</si>
  <si>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кількість мереж </t>
  </si>
  <si>
    <t xml:space="preserve">Показник продукту 4: загальна протяжність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</si>
  <si>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</si>
  <si>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</si>
  <si>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</si>
  <si>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</si>
  <si>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</si>
  <si>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</si>
  <si>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</si>
  <si>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</si>
  <si>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</si>
  <si>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</si>
  <si>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 сувенірної та рекламної  продукції</t>
  </si>
  <si>
    <t>Міська Програма розвитку фізичної культури та спорту на 2020 рік</t>
  </si>
  <si>
    <t>Показник затрат: обсяг видатків на реалізацію заходів програми</t>
  </si>
  <si>
    <t>Показник продукту: кількість учасників заходів</t>
  </si>
  <si>
    <t>звітність установи</t>
  </si>
  <si>
    <t xml:space="preserve"> кількість проведених заходів</t>
  </si>
  <si>
    <t>од.</t>
  </si>
  <si>
    <t>Показник якості: середні витрати на проведення одного заходу</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</si>
  <si>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</si>
  <si>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</si>
  <si>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</si>
  <si>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</si>
  <si>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t>1.4</t>
  </si>
  <si>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</si>
  <si>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Реалізація конституційних прав громадян на інформацію та доступ до неї</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</si>
  <si>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</si>
  <si>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</si>
  <si>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</si>
  <si>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Охорона пам'яток історії та культури</t>
  </si>
  <si>
    <t>Увічнення пам'яті видатних діячів, діяльність яких пов'язана з містом</t>
  </si>
  <si>
    <t>ІІ</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</si>
  <si>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</si>
  <si>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І.І.</t>
  </si>
  <si>
    <t>І.ІІ.</t>
  </si>
  <si>
    <t>І.ІІІ</t>
  </si>
  <si>
    <t>I .IV</t>
  </si>
  <si>
    <t>I .V</t>
  </si>
  <si>
    <t>Сватівська міська культурно-мистецька програма "Відродження України починається з відродження духовності" на 2020 рік</t>
  </si>
  <si>
    <t>Показник затрат 1: обсяг видатків на реалізацію заходів програми</t>
  </si>
  <si>
    <t>Показник продукту 1: загальна кількість населення тергромади</t>
  </si>
  <si>
    <t>статистичні дані</t>
  </si>
  <si>
    <t xml:space="preserve">                                        кількість заходів</t>
  </si>
  <si>
    <t>Показник затрат 2: обсяг видатків на реалізацію заходів програми</t>
  </si>
  <si>
    <t>Показник якості: кількість осіб, що будуть охоплені програмою</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</si>
  <si>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</si>
  <si>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</si>
  <si>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Затрат</t>
  </si>
  <si>
    <t>Обсяг витрат</t>
  </si>
  <si>
    <t>2</t>
  </si>
  <si>
    <t>Продукту</t>
  </si>
  <si>
    <t>Кількість установ</t>
  </si>
  <si>
    <t>Од.</t>
  </si>
  <si>
    <t>кількість гуртків</t>
  </si>
  <si>
    <t>од</t>
  </si>
  <si>
    <t>кількість відвідувачів - усього у тому числі: безкоштовно</t>
  </si>
  <si>
    <t>Ефективності</t>
  </si>
  <si>
    <t>розмір видатків на 1 відвідувача в рік</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</si>
  <si>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</si>
  <si>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</si>
  <si>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</si>
  <si>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</si>
  <si>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</si>
  <si>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Показник затрат: обсяг видатків на оплату послуг "Соціальне таксі"</t>
  </si>
  <si>
    <t>Показник продукту: кількість населення - одержувачів послуги</t>
  </si>
  <si>
    <t>Надання матеріальної допомоги мешканцям міста</t>
  </si>
  <si>
    <t>Оплата послуг служби "Соціальне таксі"</t>
  </si>
  <si>
    <t>Надання матеріальної допомоги мешканцям Сватівської тергромади у звязку з тяжким матеріальним становищем, на лікування та поховання</t>
  </si>
  <si>
    <t xml:space="preserve">Оплата послуг служби з перевезення осіб з інвалідністю та дітей з інвалідністю, які мають порушення опорно-рухового апарату, ,,Соціальне таксі’’ </t>
  </si>
  <si>
    <t>Підтримка соціально-незахищених верств населення міста</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</si>
  <si>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</si>
  <si>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</si>
  <si>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</si>
  <si>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</si>
  <si>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</si>
  <si>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</si>
  <si>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</si>
  <si>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</si>
  <si>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</si>
  <si>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організація оздоровлення та відпочинку дітей, які відвідують гуртки КЗ "Міський клуб культури та дозвілля"</t>
  </si>
  <si>
    <t>Забезпечення оздоровлення та відпочинку дітей в канікулярний період</t>
  </si>
  <si>
    <t>Надання дошкільної освіти дошкільними навчальними закладами</t>
  </si>
  <si>
    <t>Забезпечити створення належних умов для надання на належному рівні дошкільної освіти та виховання дітей</t>
  </si>
  <si>
    <t>придбання продуктів харчування</t>
  </si>
  <si>
    <t xml:space="preserve">капітальні видатки на придбання обладнання для інклюзивної групи за рахунок субвенції </t>
  </si>
  <si>
    <t>Кількість закладів дошкільної освіти</t>
  </si>
  <si>
    <t>звітність КЗДО</t>
  </si>
  <si>
    <t>кількість груп</t>
  </si>
  <si>
    <t>Середньорічне число штатних одиниць педагогічного персоналу</t>
  </si>
  <si>
    <t>структура штатного розпису</t>
  </si>
  <si>
    <t>Середньорічне число штатних одиниць робітників</t>
  </si>
  <si>
    <t>кількість дітей, що відвідують КЗДО</t>
  </si>
  <si>
    <t xml:space="preserve">спискова </t>
  </si>
  <si>
    <t>витрати на перебування 1 дитини в КЗДО в рік</t>
  </si>
  <si>
    <t>діто-дні відвідування</t>
  </si>
  <si>
    <t>Показник затрат: обсяг видатків на організацію роботи комітетів</t>
  </si>
  <si>
    <t>Показник продукту: кількість голів комітетів</t>
  </si>
  <si>
    <t>Показник ефективності: розмір видатків на 1 проведений захід в рік</t>
  </si>
  <si>
    <t>Міська програма розвитку органів самоорганізації населення м.Сватове на 2019-2020 роки</t>
  </si>
  <si>
    <t>Розвиток органів самоорганізації населення (квартальні, вуличні, будинкові комітети)</t>
  </si>
  <si>
    <t>Сприяння розвитку органів самоорганізації населення</t>
  </si>
  <si>
    <t>Показники затрат:</t>
  </si>
  <si>
    <t>кількість штатних одиниць (держслужбовців)</t>
  </si>
  <si>
    <t>кількість штатних одиниць (інших)</t>
  </si>
  <si>
    <t>Показники продукту:</t>
  </si>
  <si>
    <t>кількість отриманих листів, звернень, заяв, скарг</t>
  </si>
  <si>
    <t>журнал реєстрації</t>
  </si>
  <si>
    <t>кількість прийнятих нормативно-правових актів</t>
  </si>
  <si>
    <t>рішення сесій, виконкому</t>
  </si>
  <si>
    <t>Показники ефективності:</t>
  </si>
  <si>
    <t>кількість виконаних листів, звернень, заяв, скарг на 1 працівника</t>
  </si>
  <si>
    <t>кількість прийнятих нормативно-правових актів на 1 працівника</t>
  </si>
  <si>
    <t>3.3</t>
  </si>
  <si>
    <t>витрати на утримання однієї штатної одиниці в рік</t>
  </si>
  <si>
    <t>Сватівська міська рада Луганської області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</si>
  <si>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t>
  </si>
  <si>
    <t>ЗАТВЕРДЖЕНО
Наказ Міністерства фінансів України 26 серпня 2014 року № 836
(у редакції наказу Міністерства фінансів України від  07 серпня 2019 року № 336)</t>
  </si>
  <si>
    <t>розпорядження від 31.01.2020р. № 32</t>
  </si>
  <si>
    <t>СВАТІВСЬКА МІСЬКА РАДА ЛУГАНСЬКОЇ ОБЛАСТІ</t>
  </si>
  <si>
    <t>(КПКВК МБ)</t>
  </si>
  <si>
    <t xml:space="preserve">(найменування головного розпорядника)                        </t>
  </si>
  <si>
    <t>(КТПКВК МБ)</t>
  </si>
  <si>
    <t>(КФКВКБ</t>
  </si>
  <si>
    <t xml:space="preserve">(найменування бюджетної програми згідно з КТПКВКМБ)        </t>
  </si>
  <si>
    <t>5. Підстави для виконання бюджетної програми:</t>
  </si>
  <si>
    <t>7. Мета бюджетної програми:</t>
  </si>
  <si>
    <t>8. Завдання бюджетної програми:</t>
  </si>
  <si>
    <t>9. Напрями використання бюджетних коштів:</t>
  </si>
  <si>
    <t>у тому числі бюджет розвитку</t>
  </si>
  <si>
    <t>10. Перелік місцевих / регіональних програм, що виконуються у складі бюджетної програми:</t>
  </si>
  <si>
    <t>(грн)</t>
  </si>
  <si>
    <t>11. Результативні показники бюджетної програми:</t>
  </si>
  <si>
    <t>Показник</t>
  </si>
  <si>
    <t>Сватівський міський голова</t>
  </si>
  <si>
    <t>Є.В.Рибалко</t>
  </si>
  <si>
    <t>(ініціали та прізвище)</t>
  </si>
  <si>
    <t>ЗАТВЕРДЖЕНО
Наказ Міністерства фінансів України 26 серпня 2014 року № 836
(у редакції наказу Міністерства фінансів України від  07 серпня 2019р. № 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</si>
</sst>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
  </numFmts>
  <fonts count="3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0"/>
      <name val="Calibri"/>
      <family val="2"/>
      <charset val="204"/>
    </font>
    <font>
      <sz val="10"/>
      <name val="Book Antiqua"/>
      <family val="1"/>
      <charset val="204"/>
    </font>
    <font>
      <b/>
      <sz val="10"/>
      <name val="Calibri"/>
      <family val="2"/>
      <charset val="204"/>
    </font>
    <font>
      <sz val="8"/>
      <name val="Calibri"/>
      <family val="2"/>
      <charset val="204"/>
    </font>
    <font>
      <b/>
      <sz val="6"/>
      <name val="Times New Roman"/>
      <family val="1"/>
      <charset val="204"/>
    </font>
    <font>
      <sz val="6"/>
      <name val="Arial Cyr"/>
      <charset val="204"/>
    </font>
    <font>
      <b/>
      <sz val="8"/>
      <name val="Times New Roman CYR"/>
      <family val="1"/>
      <charset val="204"/>
    </font>
    <font>
      <sz val="8"/>
      <name val="Arial Cyr"/>
      <charset val="204"/>
    </font>
    <font>
      <b/>
      <sz val="8"/>
      <name val="Times New Roman"/>
      <family val="1"/>
      <charset val="204"/>
    </font>
    <font>
      <sz val="5"/>
      <name val="Arial Cyr"/>
      <charset val="204"/>
    </font>
    <font>
      <sz val="5"/>
      <name val="Times New Roman CYR"/>
      <charset val="204"/>
    </font>
    <font>
      <sz val="5"/>
      <name val="Times New Roman"/>
      <family val="1"/>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0" fillId="0" borderId="0" xfId="0"/>
    <xf numFmtId="0" fontId="2" fillId="0" borderId="0" xfId="0" applyFont="1"/>
    <xf numFmtId="0" fontId="0" fillId="0" borderId="0" xfId="0"/>
    <xf numFmtId="0" fontId="2" fillId="0" borderId="0" xfId="0" applyFont="1"/>
    <xf numFmtId="0" fontId="0" fillId="0" borderId="0" xfId="0"/>
    <xf numFmtId="0" fontId="2" fillId="0" borderId="0" xfId="0" applyFont="1"/>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xf numFmtId="0" fontId="0" fillId="0" borderId="0" xfId="0"/>
    <xf numFmtId="0" fontId="2" fillId="0" borderId="0" xfId="0" applyFont="1"/>
    <xf numFmtId="0" fontId="0" fillId="0" borderId="0" xfId="0"/>
    <xf numFmtId="0" fontId="2" fillId="0" borderId="0" xfId="0" applyFont="1"/>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2" fillId="0" borderId="0" xfId="0" applyFont="1"/>
    <xf numFmtId="0" fontId="8" fillId="0" borderId="0" xfId="0" applyFont="1"/>
    <xf numFmtId="0" fontId="0" fillId="0" borderId="0" xfId="0"/>
    <xf numFmtId="0" fontId="2" fillId="0" borderId="0" xfId="0" applyFont="1"/>
    <xf numFmtId="0" fontId="8" fillId="0" borderId="0" xfId="0" applyFont="1"/>
    <xf numFmtId="0" fontId="2" fillId="0" borderId="0" xfId="0" applyFont="1"/>
    <xf numFmtId="0" fontId="2" fillId="0" borderId="0" xfId="0" applyFont="1"/>
    <xf numFmtId="0" fontId="2" fillId="0" borderId="0" xfId="0" applyFont="1"/>
    <xf numFmtId="0" fontId="0" fillId="0" borderId="0" xfId="0"/>
    <xf numFmtId="0" fontId="8" fillId="0" borderId="0" xfId="0" applyFont="1"/>
    <xf numFmtId="0" fontId="27" fillId="0" borderId="0" xfId="0" applyFont="1"/>
    <xf numFmtId="0" fontId="28" fillId="0" borderId="0" xfId="0" applyFont="1" applyBorder="1" applyAlignment="1">
      <alignment horizontal="center" vertical="top"/>
    </xf>
    <xf numFmtId="0" fontId="29" fillId="0" borderId="0" xfId="0" applyFont="1" applyAlignment="1">
      <alignment horizontal="center" vertical="top"/>
    </xf>
    <xf numFmtId="0" fontId="29" fillId="0" borderId="0" xfId="0" applyFont="1" applyBorder="1" applyAlignment="1">
      <alignment horizontal="center" vertical="top"/>
    </xf>
    <xf numFmtId="0" fontId="28" fillId="0" borderId="0" xfId="0" applyFont="1" applyAlignment="1">
      <alignment horizontal="center" vertical="top"/>
    </xf>
    <xf numFmtId="0" fontId="27" fillId="0" borderId="0" xfId="0" applyFont="1" applyBorder="1" applyAlignment="1"/>
    <xf numFmtId="49" fontId="2" fillId="0" borderId="6"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6"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4"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6"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24" fillId="0" borderId="4" xfId="0" applyFont="1" applyBorder="1" applyAlignment="1">
      <alignment horizontal="left" vertical="top" wrapText="1"/>
    </xf>
    <xf numFmtId="0" fontId="25"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16" fillId="0" borderId="5" xfId="0" applyFont="1" applyBorder="1" applyAlignment="1">
      <alignment horizontal="center" vertical="top" wrapText="1"/>
    </xf>
    <xf numFmtId="0" fontId="7" fillId="0" borderId="0" xfId="0" applyFont="1" applyFill="1" applyBorder="1" applyAlignment="1">
      <alignment horizontal="center" vertical="center" wrapText="1"/>
    </xf>
    <xf numFmtId="0" fontId="26" fillId="0" borderId="4" xfId="0" applyFont="1" applyBorder="1" applyAlignment="1">
      <alignment horizontal="left" vertical="top" wrapText="1"/>
    </xf>
    <xf numFmtId="0" fontId="22" fillId="0" borderId="4" xfId="0" applyFont="1" applyBorder="1" applyAlignment="1">
      <alignment horizontal="left" vertical="top" wrapText="1"/>
    </xf>
    <xf numFmtId="0" fontId="23" fillId="0" borderId="4" xfId="0" applyFont="1" applyBorder="1" applyAlignment="1">
      <alignment horizontal="left" vertical="top" wrapText="1"/>
    </xf>
    <xf numFmtId="0" fontId="3"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4" xfId="0" applyFont="1" applyBorder="1" applyAlignment="1">
      <alignment horizontal="left" vertical="top" wrapText="1"/>
    </xf>
    <xf numFmtId="0" fontId="6" fillId="0" borderId="4" xfId="0" applyFont="1" applyBorder="1" applyAlignment="1">
      <alignment horizontal="righ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5"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13" fillId="0" borderId="4" xfId="0" applyFont="1" applyBorder="1" applyAlignment="1">
      <alignment horizontal="left" vertical="top" wrapText="1"/>
    </xf>
    <xf numFmtId="0" fontId="14" fillId="0" borderId="4" xfId="0" applyFont="1" applyBorder="1" applyAlignment="1">
      <alignment horizontal="left" vertical="top" wrapText="1"/>
    </xf>
    <xf numFmtId="0" fontId="22" fillId="0" borderId="4" xfId="0" applyFont="1" applyBorder="1" applyAlignment="1">
      <alignment horizontal="left" vertical="center" wrapText="1"/>
    </xf>
    <xf numFmtId="0" fontId="4" fillId="0" borderId="4" xfId="0"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9"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7" fillId="0" borderId="8"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8" fillId="0" borderId="0" xfId="0" applyFont="1" applyAlignment="1">
      <alignment horizontal="center" vertical="top" wrapText="1"/>
    </xf>
    <xf numFmtId="0" fontId="29" fillId="0" borderId="0" xfId="0" applyFont="1" applyAlignment="1">
      <alignment horizontal="center" vertical="top" wrapText="1"/>
    </xf>
    <xf numFmtId="166" fontId="2" fillId="0" borderId="6" xfId="0" applyNumberFormat="1" applyFont="1" applyBorder="1" applyAlignment="1">
      <alignment horizontal="center" vertical="center" wrapText="1"/>
    </xf>
    <xf numFmtId="4" fontId="2"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0" fontId="7" fillId="0" borderId="5" xfId="0" applyFont="1" applyBorder="1" applyAlignment="1">
      <alignment horizontal="center"/>
    </xf>
    <xf numFmtId="0" fontId="3" fillId="0" borderId="4" xfId="0" applyFont="1" applyBorder="1" applyAlignment="1">
      <alignment horizontal="left" vertical="center" wrapText="1"/>
    </xf>
    <xf numFmtId="0" fontId="3" fillId="0" borderId="0" xfId="0" applyFont="1" applyBorder="1" applyAlignment="1">
      <alignment horizontal="center" vertical="center" wrapText="1"/>
    </xf>
  </cellXfs>
  <cellStyles count="1">
    <cellStyle name="Обычный" xfId="0" builtinId="0"/>
  </cellStyles>
  <dxfs count="9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95"/>
  <sheetViews>
    <sheetView topLeftCell="A59" zoomScaleNormal="100" zoomScaleSheetLayoutView="100" workbookViewId="0">
      <selection activeCell="A85" sqref="A85:V8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x14ac:dyDescent="0.2">
      <c r="AO1" s="84" t="s">
        <v>370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14.25" customHeight="1" x14ac:dyDescent="0.2">
      <c r="AO4" s="86" t="s">
        <v>368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
        <v>371</v>
      </c>
      <c r="AP7" s="96"/>
      <c r="AQ7" s="96"/>
      <c r="AR7" s="96"/>
      <c r="AS7" s="96"/>
      <c r="AT7" s="96"/>
      <c r="AU7" s="96"/>
      <c r="AV7" s="96"/>
      <c r="AW7" s="96"/>
      <c r="AX7" s="96"/>
      <c r="AY7" s="96"/>
      <c r="AZ7" s="96"/>
      <c r="BA7" s="96"/>
      <c r="BB7" s="96"/>
      <c r="BC7" s="96"/>
      <c r="BD7" s="96"/>
      <c r="BE7" s="96"/>
      <c r="BF7" s="96"/>
    </row>
    <row r="8" spans="1:77" ht="9" customHeight="1" x14ac:dyDescent="0.2"/>
    <row r="9" spans="1:77" hidden="1" x14ac:dyDescent="0.2"/>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6.5" customHeight="1" x14ac:dyDescent="0.2">
      <c r="A13" s="21" t="s">
        <v>49</v>
      </c>
      <c r="B13" s="92" t="s">
        <v>68</v>
      </c>
      <c r="C13" s="93"/>
      <c r="D13" s="93"/>
      <c r="E13" s="93"/>
      <c r="F13" s="93"/>
      <c r="G13" s="93"/>
      <c r="H13" s="93"/>
      <c r="I13" s="93"/>
      <c r="J13" s="93"/>
      <c r="K13" s="93"/>
      <c r="L13" s="93"/>
      <c r="M13" s="30"/>
      <c r="N13" s="94" t="s">
        <v>372</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6.5" customHeight="1" x14ac:dyDescent="0.2">
      <c r="A16" s="32" t="s">
        <v>5</v>
      </c>
      <c r="B16" s="92" t="s">
        <v>75</v>
      </c>
      <c r="C16" s="93"/>
      <c r="D16" s="93"/>
      <c r="E16" s="93"/>
      <c r="F16" s="93"/>
      <c r="G16" s="93"/>
      <c r="H16" s="93"/>
      <c r="I16" s="93"/>
      <c r="J16" s="93"/>
      <c r="K16" s="93"/>
      <c r="L16" s="93"/>
      <c r="M16" s="30"/>
      <c r="N16" s="94" t="str">
        <f>N13</f>
        <v>СВАТІВСЬКА МІСЬКА РАДА ЛУГАНСЬКОЇ ОБЛАСТІ</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35.25" customHeight="1" x14ac:dyDescent="0.2">
      <c r="A19" s="21" t="s">
        <v>50</v>
      </c>
      <c r="B19" s="92" t="s">
        <v>73</v>
      </c>
      <c r="C19" s="93"/>
      <c r="D19" s="93"/>
      <c r="E19" s="93"/>
      <c r="F19" s="93"/>
      <c r="G19" s="93"/>
      <c r="H19" s="93"/>
      <c r="I19" s="93"/>
      <c r="J19" s="93"/>
      <c r="K19" s="93"/>
      <c r="L19" s="93"/>
      <c r="N19" s="92" t="s">
        <v>76</v>
      </c>
      <c r="O19" s="93"/>
      <c r="P19" s="93"/>
      <c r="Q19" s="93"/>
      <c r="R19" s="93"/>
      <c r="S19" s="93"/>
      <c r="T19" s="93"/>
      <c r="U19" s="93"/>
      <c r="V19" s="93"/>
      <c r="W19" s="93"/>
      <c r="X19" s="93"/>
      <c r="Y19" s="93"/>
      <c r="Z19" s="22"/>
      <c r="AA19" s="92" t="s">
        <v>77</v>
      </c>
      <c r="AB19" s="93"/>
      <c r="AC19" s="93"/>
      <c r="AD19" s="93"/>
      <c r="AE19" s="93"/>
      <c r="AF19" s="93"/>
      <c r="AG19" s="93"/>
      <c r="AH19" s="93"/>
      <c r="AI19" s="93"/>
      <c r="AJ19" s="22"/>
      <c r="AK19" s="100" t="s">
        <v>74</v>
      </c>
      <c r="AL19" s="95"/>
      <c r="AM19" s="95"/>
      <c r="AN19" s="95"/>
      <c r="AO19" s="95"/>
      <c r="AP19" s="95"/>
      <c r="AQ19" s="95"/>
      <c r="AR19" s="95"/>
      <c r="AS19" s="95"/>
      <c r="AT19" s="95"/>
      <c r="AU19" s="95"/>
      <c r="AV19" s="95"/>
      <c r="AW19" s="95"/>
      <c r="AX19" s="95"/>
      <c r="AY19" s="95"/>
      <c r="AZ19" s="95"/>
      <c r="BA19" s="95"/>
      <c r="BB19" s="95"/>
      <c r="BC19" s="95"/>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10915320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10915320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2.5" customHeight="1" x14ac:dyDescent="0.2">
      <c r="A26" s="101" t="s">
        <v>369</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ht="12.75" customHeight="1" x14ac:dyDescent="0.2">
      <c r="A32" s="112"/>
      <c r="B32" s="112"/>
      <c r="C32" s="112"/>
      <c r="D32" s="112"/>
      <c r="E32" s="112"/>
      <c r="F32" s="112"/>
      <c r="G32" s="116"/>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8"/>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19" t="s">
        <v>67</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59" customFormat="1" ht="12.75" customHeight="1" x14ac:dyDescent="0.2">
      <c r="A41" s="112">
        <v>1</v>
      </c>
      <c r="B41" s="112"/>
      <c r="C41" s="112"/>
      <c r="D41" s="112"/>
      <c r="E41" s="112"/>
      <c r="F41" s="112"/>
      <c r="G41" s="116" t="s">
        <v>54</v>
      </c>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8"/>
      <c r="CA41" s="59" t="s">
        <v>44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ht="12.75" customHeight="1" x14ac:dyDescent="0.2">
      <c r="A49" s="112">
        <v>1</v>
      </c>
      <c r="B49" s="112"/>
      <c r="C49" s="112"/>
      <c r="D49" s="116" t="s">
        <v>55</v>
      </c>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8"/>
      <c r="AC49" s="74">
        <v>9600710</v>
      </c>
      <c r="AD49" s="74"/>
      <c r="AE49" s="74"/>
      <c r="AF49" s="74"/>
      <c r="AG49" s="74"/>
      <c r="AH49" s="74"/>
      <c r="AI49" s="74"/>
      <c r="AJ49" s="74"/>
      <c r="AK49" s="74">
        <v>0</v>
      </c>
      <c r="AL49" s="74"/>
      <c r="AM49" s="74"/>
      <c r="AN49" s="74"/>
      <c r="AO49" s="74"/>
      <c r="AP49" s="74"/>
      <c r="AQ49" s="74"/>
      <c r="AR49" s="74"/>
      <c r="AS49" s="74">
        <v>0</v>
      </c>
      <c r="AT49" s="74"/>
      <c r="AU49" s="74"/>
      <c r="AV49" s="74"/>
      <c r="AW49" s="74"/>
      <c r="AX49" s="74"/>
      <c r="AY49" s="74"/>
      <c r="AZ49" s="74"/>
      <c r="BA49" s="74">
        <f>AC49+AK49</f>
        <v>9600710</v>
      </c>
      <c r="BB49" s="74"/>
      <c r="BC49" s="74"/>
      <c r="BD49" s="74"/>
      <c r="BE49" s="74"/>
      <c r="BF49" s="74"/>
      <c r="BG49" s="74"/>
      <c r="BH49" s="74"/>
      <c r="CA49" s="1" t="s">
        <v>15</v>
      </c>
    </row>
    <row r="50" spans="1:79" x14ac:dyDescent="0.2">
      <c r="A50" s="112">
        <v>2</v>
      </c>
      <c r="B50" s="112"/>
      <c r="C50" s="112"/>
      <c r="D50" s="116" t="s">
        <v>56</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8"/>
      <c r="AC50" s="74">
        <v>550000</v>
      </c>
      <c r="AD50" s="74"/>
      <c r="AE50" s="74"/>
      <c r="AF50" s="74"/>
      <c r="AG50" s="74"/>
      <c r="AH50" s="74"/>
      <c r="AI50" s="74"/>
      <c r="AJ50" s="74"/>
      <c r="AK50" s="74">
        <v>0</v>
      </c>
      <c r="AL50" s="74"/>
      <c r="AM50" s="74"/>
      <c r="AN50" s="74"/>
      <c r="AO50" s="74"/>
      <c r="AP50" s="74"/>
      <c r="AQ50" s="74"/>
      <c r="AR50" s="74"/>
      <c r="AS50" s="74">
        <v>0</v>
      </c>
      <c r="AT50" s="74"/>
      <c r="AU50" s="74"/>
      <c r="AV50" s="74"/>
      <c r="AW50" s="74"/>
      <c r="AX50" s="74"/>
      <c r="AY50" s="74"/>
      <c r="AZ50" s="74"/>
      <c r="BA50" s="74">
        <f t="shared" ref="BA50:BA58" si="0">AC50+AK50</f>
        <v>550000</v>
      </c>
      <c r="BB50" s="74"/>
      <c r="BC50" s="74"/>
      <c r="BD50" s="74"/>
      <c r="BE50" s="74"/>
      <c r="BF50" s="74"/>
      <c r="BG50" s="74"/>
      <c r="BH50" s="74"/>
    </row>
    <row r="51" spans="1:79" ht="12.75" customHeight="1" x14ac:dyDescent="0.2">
      <c r="A51" s="112">
        <v>3</v>
      </c>
      <c r="B51" s="112"/>
      <c r="C51" s="112"/>
      <c r="D51" s="116" t="s">
        <v>57</v>
      </c>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8"/>
      <c r="AC51" s="74">
        <v>0</v>
      </c>
      <c r="AD51" s="74"/>
      <c r="AE51" s="74"/>
      <c r="AF51" s="74"/>
      <c r="AG51" s="74"/>
      <c r="AH51" s="74"/>
      <c r="AI51" s="74"/>
      <c r="AJ51" s="74"/>
      <c r="AK51" s="74">
        <v>0</v>
      </c>
      <c r="AL51" s="74"/>
      <c r="AM51" s="74"/>
      <c r="AN51" s="74"/>
      <c r="AO51" s="74"/>
      <c r="AP51" s="74"/>
      <c r="AQ51" s="74"/>
      <c r="AR51" s="74"/>
      <c r="AS51" s="74">
        <v>0</v>
      </c>
      <c r="AT51" s="74"/>
      <c r="AU51" s="74"/>
      <c r="AV51" s="74"/>
      <c r="AW51" s="74"/>
      <c r="AX51" s="74"/>
      <c r="AY51" s="74"/>
      <c r="AZ51" s="74"/>
      <c r="BA51" s="74">
        <f t="shared" si="0"/>
        <v>0</v>
      </c>
      <c r="BB51" s="74"/>
      <c r="BC51" s="74"/>
      <c r="BD51" s="74"/>
      <c r="BE51" s="74"/>
      <c r="BF51" s="74"/>
      <c r="BG51" s="74"/>
      <c r="BH51" s="74"/>
    </row>
    <row r="52" spans="1:79" ht="12.75" customHeight="1" x14ac:dyDescent="0.2">
      <c r="A52" s="112">
        <v>4</v>
      </c>
      <c r="B52" s="112"/>
      <c r="C52" s="112"/>
      <c r="D52" s="116" t="s">
        <v>58</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8"/>
      <c r="AC52" s="74">
        <v>53436</v>
      </c>
      <c r="AD52" s="74"/>
      <c r="AE52" s="74"/>
      <c r="AF52" s="74"/>
      <c r="AG52" s="74"/>
      <c r="AH52" s="74"/>
      <c r="AI52" s="74"/>
      <c r="AJ52" s="74"/>
      <c r="AK52" s="74">
        <v>0</v>
      </c>
      <c r="AL52" s="74"/>
      <c r="AM52" s="74"/>
      <c r="AN52" s="74"/>
      <c r="AO52" s="74"/>
      <c r="AP52" s="74"/>
      <c r="AQ52" s="74"/>
      <c r="AR52" s="74"/>
      <c r="AS52" s="74">
        <v>0</v>
      </c>
      <c r="AT52" s="74"/>
      <c r="AU52" s="74"/>
      <c r="AV52" s="74"/>
      <c r="AW52" s="74"/>
      <c r="AX52" s="74"/>
      <c r="AY52" s="74"/>
      <c r="AZ52" s="74"/>
      <c r="BA52" s="74">
        <f t="shared" si="0"/>
        <v>53436</v>
      </c>
      <c r="BB52" s="74"/>
      <c r="BC52" s="74"/>
      <c r="BD52" s="74"/>
      <c r="BE52" s="74"/>
      <c r="BF52" s="74"/>
      <c r="BG52" s="74"/>
      <c r="BH52" s="74"/>
    </row>
    <row r="53" spans="1:79" ht="12.75" customHeight="1" x14ac:dyDescent="0.2">
      <c r="A53" s="112">
        <v>5</v>
      </c>
      <c r="B53" s="112"/>
      <c r="C53" s="112"/>
      <c r="D53" s="116" t="s">
        <v>59</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8"/>
      <c r="AC53" s="74">
        <v>190000</v>
      </c>
      <c r="AD53" s="74"/>
      <c r="AE53" s="74"/>
      <c r="AF53" s="74"/>
      <c r="AG53" s="74"/>
      <c r="AH53" s="74"/>
      <c r="AI53" s="74"/>
      <c r="AJ53" s="74"/>
      <c r="AK53" s="74">
        <v>0</v>
      </c>
      <c r="AL53" s="74"/>
      <c r="AM53" s="74"/>
      <c r="AN53" s="74"/>
      <c r="AO53" s="74"/>
      <c r="AP53" s="74"/>
      <c r="AQ53" s="74"/>
      <c r="AR53" s="74"/>
      <c r="AS53" s="74">
        <v>0</v>
      </c>
      <c r="AT53" s="74"/>
      <c r="AU53" s="74"/>
      <c r="AV53" s="74"/>
      <c r="AW53" s="74"/>
      <c r="AX53" s="74"/>
      <c r="AY53" s="74"/>
      <c r="AZ53" s="74"/>
      <c r="BA53" s="74">
        <f t="shared" si="0"/>
        <v>190000</v>
      </c>
      <c r="BB53" s="74"/>
      <c r="BC53" s="74"/>
      <c r="BD53" s="74"/>
      <c r="BE53" s="74"/>
      <c r="BF53" s="74"/>
      <c r="BG53" s="74"/>
      <c r="BH53" s="74"/>
    </row>
    <row r="54" spans="1:79" x14ac:dyDescent="0.2">
      <c r="A54" s="112">
        <v>6</v>
      </c>
      <c r="B54" s="112"/>
      <c r="C54" s="112"/>
      <c r="D54" s="116" t="s">
        <v>60</v>
      </c>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8"/>
      <c r="AC54" s="74">
        <v>137564</v>
      </c>
      <c r="AD54" s="74"/>
      <c r="AE54" s="74"/>
      <c r="AF54" s="74"/>
      <c r="AG54" s="74"/>
      <c r="AH54" s="74"/>
      <c r="AI54" s="74"/>
      <c r="AJ54" s="74"/>
      <c r="AK54" s="74">
        <v>0</v>
      </c>
      <c r="AL54" s="74"/>
      <c r="AM54" s="74"/>
      <c r="AN54" s="74"/>
      <c r="AO54" s="74"/>
      <c r="AP54" s="74"/>
      <c r="AQ54" s="74"/>
      <c r="AR54" s="74"/>
      <c r="AS54" s="74">
        <v>0</v>
      </c>
      <c r="AT54" s="74"/>
      <c r="AU54" s="74"/>
      <c r="AV54" s="74"/>
      <c r="AW54" s="74"/>
      <c r="AX54" s="74"/>
      <c r="AY54" s="74"/>
      <c r="AZ54" s="74"/>
      <c r="BA54" s="74">
        <f t="shared" si="0"/>
        <v>137564</v>
      </c>
      <c r="BB54" s="74"/>
      <c r="BC54" s="74"/>
      <c r="BD54" s="74"/>
      <c r="BE54" s="74"/>
      <c r="BF54" s="74"/>
      <c r="BG54" s="74"/>
      <c r="BH54" s="74"/>
    </row>
    <row r="55" spans="1:79" ht="12.75" customHeight="1" x14ac:dyDescent="0.2">
      <c r="A55" s="112">
        <v>7</v>
      </c>
      <c r="B55" s="112"/>
      <c r="C55" s="112"/>
      <c r="D55" s="116" t="s">
        <v>61</v>
      </c>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8"/>
      <c r="AC55" s="74">
        <v>24000</v>
      </c>
      <c r="AD55" s="74"/>
      <c r="AE55" s="74"/>
      <c r="AF55" s="74"/>
      <c r="AG55" s="74"/>
      <c r="AH55" s="74"/>
      <c r="AI55" s="74"/>
      <c r="AJ55" s="74"/>
      <c r="AK55" s="74">
        <v>0</v>
      </c>
      <c r="AL55" s="74"/>
      <c r="AM55" s="74"/>
      <c r="AN55" s="74"/>
      <c r="AO55" s="74"/>
      <c r="AP55" s="74"/>
      <c r="AQ55" s="74"/>
      <c r="AR55" s="74"/>
      <c r="AS55" s="74">
        <v>0</v>
      </c>
      <c r="AT55" s="74"/>
      <c r="AU55" s="74"/>
      <c r="AV55" s="74"/>
      <c r="AW55" s="74"/>
      <c r="AX55" s="74"/>
      <c r="AY55" s="74"/>
      <c r="AZ55" s="74"/>
      <c r="BA55" s="74">
        <f t="shared" si="0"/>
        <v>24000</v>
      </c>
      <c r="BB55" s="74"/>
      <c r="BC55" s="74"/>
      <c r="BD55" s="74"/>
      <c r="BE55" s="74"/>
      <c r="BF55" s="74"/>
      <c r="BG55" s="74"/>
      <c r="BH55" s="74"/>
    </row>
    <row r="56" spans="1:79" ht="12.75" customHeight="1" x14ac:dyDescent="0.2">
      <c r="A56" s="112">
        <v>8</v>
      </c>
      <c r="B56" s="112"/>
      <c r="C56" s="112"/>
      <c r="D56" s="116" t="s">
        <v>62</v>
      </c>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8"/>
      <c r="AC56" s="74">
        <v>337610</v>
      </c>
      <c r="AD56" s="74"/>
      <c r="AE56" s="74"/>
      <c r="AF56" s="74"/>
      <c r="AG56" s="74"/>
      <c r="AH56" s="74"/>
      <c r="AI56" s="74"/>
      <c r="AJ56" s="74"/>
      <c r="AK56" s="74">
        <v>0</v>
      </c>
      <c r="AL56" s="74"/>
      <c r="AM56" s="74"/>
      <c r="AN56" s="74"/>
      <c r="AO56" s="74"/>
      <c r="AP56" s="74"/>
      <c r="AQ56" s="74"/>
      <c r="AR56" s="74"/>
      <c r="AS56" s="74">
        <v>0</v>
      </c>
      <c r="AT56" s="74"/>
      <c r="AU56" s="74"/>
      <c r="AV56" s="74"/>
      <c r="AW56" s="74"/>
      <c r="AX56" s="74"/>
      <c r="AY56" s="74"/>
      <c r="AZ56" s="74"/>
      <c r="BA56" s="74">
        <f t="shared" si="0"/>
        <v>337610</v>
      </c>
      <c r="BB56" s="74"/>
      <c r="BC56" s="74"/>
      <c r="BD56" s="74"/>
      <c r="BE56" s="74"/>
      <c r="BF56" s="74"/>
      <c r="BG56" s="74"/>
      <c r="BH56" s="74"/>
    </row>
    <row r="57" spans="1:79" ht="12.75" customHeight="1" x14ac:dyDescent="0.2">
      <c r="A57" s="112">
        <v>9</v>
      </c>
      <c r="B57" s="112"/>
      <c r="C57" s="112"/>
      <c r="D57" s="116" t="s">
        <v>63</v>
      </c>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8"/>
      <c r="AC57" s="74">
        <v>10000</v>
      </c>
      <c r="AD57" s="74"/>
      <c r="AE57" s="74"/>
      <c r="AF57" s="74"/>
      <c r="AG57" s="74"/>
      <c r="AH57" s="74"/>
      <c r="AI57" s="74"/>
      <c r="AJ57" s="74"/>
      <c r="AK57" s="74">
        <v>0</v>
      </c>
      <c r="AL57" s="74"/>
      <c r="AM57" s="74"/>
      <c r="AN57" s="74"/>
      <c r="AO57" s="74"/>
      <c r="AP57" s="74"/>
      <c r="AQ57" s="74"/>
      <c r="AR57" s="74"/>
      <c r="AS57" s="74">
        <v>0</v>
      </c>
      <c r="AT57" s="74"/>
      <c r="AU57" s="74"/>
      <c r="AV57" s="74"/>
      <c r="AW57" s="74"/>
      <c r="AX57" s="74"/>
      <c r="AY57" s="74"/>
      <c r="AZ57" s="74"/>
      <c r="BA57" s="74">
        <f t="shared" si="0"/>
        <v>10000</v>
      </c>
      <c r="BB57" s="74"/>
      <c r="BC57" s="74"/>
      <c r="BD57" s="74"/>
      <c r="BE57" s="74"/>
      <c r="BF57" s="74"/>
      <c r="BG57" s="74"/>
      <c r="BH57" s="74"/>
    </row>
    <row r="58" spans="1:79" x14ac:dyDescent="0.2">
      <c r="A58" s="112">
        <v>10</v>
      </c>
      <c r="B58" s="112"/>
      <c r="C58" s="112"/>
      <c r="D58" s="116" t="s">
        <v>64</v>
      </c>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8"/>
      <c r="AC58" s="74">
        <v>12000</v>
      </c>
      <c r="AD58" s="74"/>
      <c r="AE58" s="74"/>
      <c r="AF58" s="74"/>
      <c r="AG58" s="74"/>
      <c r="AH58" s="74"/>
      <c r="AI58" s="74"/>
      <c r="AJ58" s="74"/>
      <c r="AK58" s="74">
        <v>0</v>
      </c>
      <c r="AL58" s="74"/>
      <c r="AM58" s="74"/>
      <c r="AN58" s="74"/>
      <c r="AO58" s="74"/>
      <c r="AP58" s="74"/>
      <c r="AQ58" s="74"/>
      <c r="AR58" s="74"/>
      <c r="AS58" s="74">
        <v>0</v>
      </c>
      <c r="AT58" s="74"/>
      <c r="AU58" s="74"/>
      <c r="AV58" s="74"/>
      <c r="AW58" s="74"/>
      <c r="AX58" s="74"/>
      <c r="AY58" s="74"/>
      <c r="AZ58" s="74"/>
      <c r="BA58" s="74">
        <f t="shared" si="0"/>
        <v>12000</v>
      </c>
      <c r="BB58" s="74"/>
      <c r="BC58" s="74"/>
      <c r="BD58" s="74"/>
      <c r="BE58" s="74"/>
      <c r="BF58" s="74"/>
      <c r="BG58" s="74"/>
      <c r="BH58" s="74"/>
    </row>
    <row r="59" spans="1:79" s="4" customFormat="1" x14ac:dyDescent="0.2">
      <c r="A59" s="134"/>
      <c r="B59" s="134"/>
      <c r="C59" s="134"/>
      <c r="D59" s="135" t="s">
        <v>65</v>
      </c>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7"/>
      <c r="AC59" s="83">
        <v>10915320</v>
      </c>
      <c r="AD59" s="83"/>
      <c r="AE59" s="83"/>
      <c r="AF59" s="83"/>
      <c r="AG59" s="83"/>
      <c r="AH59" s="83"/>
      <c r="AI59" s="83"/>
      <c r="AJ59" s="83"/>
      <c r="AK59" s="83">
        <v>0</v>
      </c>
      <c r="AL59" s="83"/>
      <c r="AM59" s="83"/>
      <c r="AN59" s="83"/>
      <c r="AO59" s="83"/>
      <c r="AP59" s="83"/>
      <c r="AQ59" s="83"/>
      <c r="AR59" s="83"/>
      <c r="AS59" s="83">
        <v>0</v>
      </c>
      <c r="AT59" s="83"/>
      <c r="AU59" s="83"/>
      <c r="AV59" s="83"/>
      <c r="AW59" s="83"/>
      <c r="AX59" s="83"/>
      <c r="AY59" s="83"/>
      <c r="AZ59" s="83"/>
      <c r="BA59" s="83">
        <f t="shared" ref="BA59" si="1">AC59+AK59</f>
        <v>10915320</v>
      </c>
      <c r="BB59" s="83"/>
      <c r="BC59" s="83"/>
      <c r="BD59" s="83"/>
      <c r="BE59" s="83"/>
      <c r="BF59" s="83"/>
      <c r="BG59" s="83"/>
      <c r="BH59" s="83"/>
    </row>
    <row r="61" spans="1:79" ht="15.75" customHeight="1" x14ac:dyDescent="0.2">
      <c r="A61" s="85" t="s">
        <v>383</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15" customHeight="1" x14ac:dyDescent="0.2">
      <c r="A62" s="120" t="s">
        <v>384</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6"/>
      <c r="BA62" s="6"/>
      <c r="BB62" s="6"/>
      <c r="BC62" s="6"/>
      <c r="BD62" s="6"/>
      <c r="BE62" s="6"/>
      <c r="BF62" s="6"/>
      <c r="BG62" s="6"/>
      <c r="BH62" s="6"/>
      <c r="BI62" s="6"/>
      <c r="BJ62" s="6"/>
      <c r="BK62" s="6"/>
      <c r="BL62" s="6"/>
    </row>
    <row r="63" spans="1:79" ht="15.95" customHeight="1" x14ac:dyDescent="0.2">
      <c r="A63" s="108" t="s">
        <v>29</v>
      </c>
      <c r="B63" s="108"/>
      <c r="C63" s="108"/>
      <c r="D63" s="121" t="s">
        <v>35</v>
      </c>
      <c r="E63" s="122"/>
      <c r="F63" s="122"/>
      <c r="G63" s="122"/>
      <c r="H63" s="122"/>
      <c r="I63" s="122"/>
      <c r="J63" s="122"/>
      <c r="K63" s="122"/>
      <c r="L63" s="122"/>
      <c r="M63" s="122"/>
      <c r="N63" s="122"/>
      <c r="O63" s="122"/>
      <c r="P63" s="122"/>
      <c r="Q63" s="122"/>
      <c r="R63" s="122"/>
      <c r="S63" s="122"/>
      <c r="T63" s="122"/>
      <c r="U63" s="122"/>
      <c r="V63" s="122"/>
      <c r="W63" s="122"/>
      <c r="X63" s="122"/>
      <c r="Y63" s="122"/>
      <c r="Z63" s="122"/>
      <c r="AA63" s="123"/>
      <c r="AB63" s="108" t="s">
        <v>30</v>
      </c>
      <c r="AC63" s="108"/>
      <c r="AD63" s="108"/>
      <c r="AE63" s="108"/>
      <c r="AF63" s="108"/>
      <c r="AG63" s="108"/>
      <c r="AH63" s="108"/>
      <c r="AI63" s="108"/>
      <c r="AJ63" s="108" t="s">
        <v>31</v>
      </c>
      <c r="AK63" s="108"/>
      <c r="AL63" s="108"/>
      <c r="AM63" s="108"/>
      <c r="AN63" s="108"/>
      <c r="AO63" s="108"/>
      <c r="AP63" s="108"/>
      <c r="AQ63" s="108"/>
      <c r="AR63" s="108" t="s">
        <v>28</v>
      </c>
      <c r="AS63" s="108"/>
      <c r="AT63" s="108"/>
      <c r="AU63" s="108"/>
      <c r="AV63" s="108"/>
      <c r="AW63" s="108"/>
      <c r="AX63" s="108"/>
      <c r="AY63" s="108"/>
    </row>
    <row r="64" spans="1:79" ht="29.1" customHeight="1" x14ac:dyDescent="0.2">
      <c r="A64" s="108"/>
      <c r="B64" s="108"/>
      <c r="C64" s="108"/>
      <c r="D64" s="124"/>
      <c r="E64" s="125"/>
      <c r="F64" s="125"/>
      <c r="G64" s="125"/>
      <c r="H64" s="125"/>
      <c r="I64" s="125"/>
      <c r="J64" s="125"/>
      <c r="K64" s="125"/>
      <c r="L64" s="125"/>
      <c r="M64" s="125"/>
      <c r="N64" s="125"/>
      <c r="O64" s="125"/>
      <c r="P64" s="125"/>
      <c r="Q64" s="125"/>
      <c r="R64" s="125"/>
      <c r="S64" s="125"/>
      <c r="T64" s="125"/>
      <c r="U64" s="125"/>
      <c r="V64" s="125"/>
      <c r="W64" s="125"/>
      <c r="X64" s="125"/>
      <c r="Y64" s="125"/>
      <c r="Z64" s="125"/>
      <c r="AA64" s="126"/>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row>
    <row r="65" spans="1:79" ht="15.75" customHeight="1" x14ac:dyDescent="0.2">
      <c r="A65" s="108">
        <v>1</v>
      </c>
      <c r="B65" s="108"/>
      <c r="C65" s="108"/>
      <c r="D65" s="127">
        <v>2</v>
      </c>
      <c r="E65" s="128"/>
      <c r="F65" s="128"/>
      <c r="G65" s="128"/>
      <c r="H65" s="128"/>
      <c r="I65" s="128"/>
      <c r="J65" s="128"/>
      <c r="K65" s="128"/>
      <c r="L65" s="128"/>
      <c r="M65" s="128"/>
      <c r="N65" s="128"/>
      <c r="O65" s="128"/>
      <c r="P65" s="128"/>
      <c r="Q65" s="128"/>
      <c r="R65" s="128"/>
      <c r="S65" s="128"/>
      <c r="T65" s="128"/>
      <c r="U65" s="128"/>
      <c r="V65" s="128"/>
      <c r="W65" s="128"/>
      <c r="X65" s="128"/>
      <c r="Y65" s="128"/>
      <c r="Z65" s="128"/>
      <c r="AA65" s="129"/>
      <c r="AB65" s="108">
        <v>3</v>
      </c>
      <c r="AC65" s="108"/>
      <c r="AD65" s="108"/>
      <c r="AE65" s="108"/>
      <c r="AF65" s="108"/>
      <c r="AG65" s="108"/>
      <c r="AH65" s="108"/>
      <c r="AI65" s="108"/>
      <c r="AJ65" s="108">
        <v>4</v>
      </c>
      <c r="AK65" s="108"/>
      <c r="AL65" s="108"/>
      <c r="AM65" s="108"/>
      <c r="AN65" s="108"/>
      <c r="AO65" s="108"/>
      <c r="AP65" s="108"/>
      <c r="AQ65" s="108"/>
      <c r="AR65" s="108">
        <v>5</v>
      </c>
      <c r="AS65" s="108"/>
      <c r="AT65" s="108"/>
      <c r="AU65" s="108"/>
      <c r="AV65" s="108"/>
      <c r="AW65" s="108"/>
      <c r="AX65" s="108"/>
      <c r="AY65" s="108"/>
    </row>
    <row r="66" spans="1:79" ht="12.75" hidden="1" customHeight="1" x14ac:dyDescent="0.2">
      <c r="A66" s="112" t="s">
        <v>7</v>
      </c>
      <c r="B66" s="112"/>
      <c r="C66" s="112"/>
      <c r="D66" s="113" t="s">
        <v>8</v>
      </c>
      <c r="E66" s="114"/>
      <c r="F66" s="114"/>
      <c r="G66" s="114"/>
      <c r="H66" s="114"/>
      <c r="I66" s="114"/>
      <c r="J66" s="114"/>
      <c r="K66" s="114"/>
      <c r="L66" s="114"/>
      <c r="M66" s="114"/>
      <c r="N66" s="114"/>
      <c r="O66" s="114"/>
      <c r="P66" s="114"/>
      <c r="Q66" s="114"/>
      <c r="R66" s="114"/>
      <c r="S66" s="114"/>
      <c r="T66" s="114"/>
      <c r="U66" s="114"/>
      <c r="V66" s="114"/>
      <c r="W66" s="114"/>
      <c r="X66" s="114"/>
      <c r="Y66" s="114"/>
      <c r="Z66" s="114"/>
      <c r="AA66" s="115"/>
      <c r="AB66" s="133" t="s">
        <v>9</v>
      </c>
      <c r="AC66" s="133"/>
      <c r="AD66" s="133"/>
      <c r="AE66" s="133"/>
      <c r="AF66" s="133"/>
      <c r="AG66" s="133"/>
      <c r="AH66" s="133"/>
      <c r="AI66" s="133"/>
      <c r="AJ66" s="133" t="s">
        <v>10</v>
      </c>
      <c r="AK66" s="133"/>
      <c r="AL66" s="133"/>
      <c r="AM66" s="133"/>
      <c r="AN66" s="133"/>
      <c r="AO66" s="133"/>
      <c r="AP66" s="133"/>
      <c r="AQ66" s="133"/>
      <c r="AR66" s="133" t="s">
        <v>11</v>
      </c>
      <c r="AS66" s="133"/>
      <c r="AT66" s="133"/>
      <c r="AU66" s="133"/>
      <c r="AV66" s="133"/>
      <c r="AW66" s="133"/>
      <c r="AX66" s="133"/>
      <c r="AY66" s="133"/>
      <c r="CA66" s="1" t="s">
        <v>16</v>
      </c>
    </row>
    <row r="67" spans="1:79" ht="12.75" customHeight="1" x14ac:dyDescent="0.2">
      <c r="A67" s="112">
        <v>1</v>
      </c>
      <c r="B67" s="112"/>
      <c r="C67" s="112"/>
      <c r="D67" s="116" t="s">
        <v>66</v>
      </c>
      <c r="E67" s="117"/>
      <c r="F67" s="117"/>
      <c r="G67" s="117"/>
      <c r="H67" s="117"/>
      <c r="I67" s="117"/>
      <c r="J67" s="117"/>
      <c r="K67" s="117"/>
      <c r="L67" s="117"/>
      <c r="M67" s="117"/>
      <c r="N67" s="117"/>
      <c r="O67" s="117"/>
      <c r="P67" s="117"/>
      <c r="Q67" s="117"/>
      <c r="R67" s="117"/>
      <c r="S67" s="117"/>
      <c r="T67" s="117"/>
      <c r="U67" s="117"/>
      <c r="V67" s="117"/>
      <c r="W67" s="117"/>
      <c r="X67" s="117"/>
      <c r="Y67" s="117"/>
      <c r="Z67" s="117"/>
      <c r="AA67" s="118"/>
      <c r="AB67" s="74">
        <v>192400</v>
      </c>
      <c r="AC67" s="74"/>
      <c r="AD67" s="74"/>
      <c r="AE67" s="74"/>
      <c r="AF67" s="74"/>
      <c r="AG67" s="74"/>
      <c r="AH67" s="74"/>
      <c r="AI67" s="74"/>
      <c r="AJ67" s="74">
        <v>0</v>
      </c>
      <c r="AK67" s="74"/>
      <c r="AL67" s="74"/>
      <c r="AM67" s="74"/>
      <c r="AN67" s="74"/>
      <c r="AO67" s="74"/>
      <c r="AP67" s="74"/>
      <c r="AQ67" s="74"/>
      <c r="AR67" s="74">
        <f>AB67+AJ67</f>
        <v>192400</v>
      </c>
      <c r="AS67" s="74"/>
      <c r="AT67" s="74"/>
      <c r="AU67" s="74"/>
      <c r="AV67" s="74"/>
      <c r="AW67" s="74"/>
      <c r="AX67" s="74"/>
      <c r="AY67" s="74"/>
      <c r="CA67" s="1" t="s">
        <v>17</v>
      </c>
    </row>
    <row r="68" spans="1:79" s="4" customFormat="1" ht="12.75" customHeight="1" x14ac:dyDescent="0.2">
      <c r="A68" s="134"/>
      <c r="B68" s="134"/>
      <c r="C68" s="134"/>
      <c r="D68" s="135" t="s">
        <v>28</v>
      </c>
      <c r="E68" s="136"/>
      <c r="F68" s="136"/>
      <c r="G68" s="136"/>
      <c r="H68" s="136"/>
      <c r="I68" s="136"/>
      <c r="J68" s="136"/>
      <c r="K68" s="136"/>
      <c r="L68" s="136"/>
      <c r="M68" s="136"/>
      <c r="N68" s="136"/>
      <c r="O68" s="136"/>
      <c r="P68" s="136"/>
      <c r="Q68" s="136"/>
      <c r="R68" s="136"/>
      <c r="S68" s="136"/>
      <c r="T68" s="136"/>
      <c r="U68" s="136"/>
      <c r="V68" s="136"/>
      <c r="W68" s="136"/>
      <c r="X68" s="136"/>
      <c r="Y68" s="136"/>
      <c r="Z68" s="136"/>
      <c r="AA68" s="137"/>
      <c r="AB68" s="83">
        <f>AB67</f>
        <v>192400</v>
      </c>
      <c r="AC68" s="83"/>
      <c r="AD68" s="83"/>
      <c r="AE68" s="83"/>
      <c r="AF68" s="83"/>
      <c r="AG68" s="83"/>
      <c r="AH68" s="83"/>
      <c r="AI68" s="83"/>
      <c r="AJ68" s="83">
        <v>0</v>
      </c>
      <c r="AK68" s="83"/>
      <c r="AL68" s="83"/>
      <c r="AM68" s="83"/>
      <c r="AN68" s="83"/>
      <c r="AO68" s="83"/>
      <c r="AP68" s="83"/>
      <c r="AQ68" s="83"/>
      <c r="AR68" s="83">
        <f>AB68+AJ68</f>
        <v>192400</v>
      </c>
      <c r="AS68" s="83"/>
      <c r="AT68" s="83"/>
      <c r="AU68" s="83"/>
      <c r="AV68" s="83"/>
      <c r="AW68" s="83"/>
      <c r="AX68" s="83"/>
      <c r="AY68" s="83"/>
    </row>
    <row r="70" spans="1:79" ht="15.75" customHeight="1" x14ac:dyDescent="0.2">
      <c r="A70" s="103" t="s">
        <v>385</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row>
    <row r="71" spans="1:79" ht="30" customHeight="1" x14ac:dyDescent="0.2">
      <c r="A71" s="108" t="s">
        <v>29</v>
      </c>
      <c r="B71" s="108"/>
      <c r="C71" s="108"/>
      <c r="D71" s="108"/>
      <c r="E71" s="108"/>
      <c r="F71" s="108"/>
      <c r="G71" s="127" t="s">
        <v>386</v>
      </c>
      <c r="H71" s="128"/>
      <c r="I71" s="128"/>
      <c r="J71" s="128"/>
      <c r="K71" s="128"/>
      <c r="L71" s="128"/>
      <c r="M71" s="128"/>
      <c r="N71" s="128"/>
      <c r="O71" s="128"/>
      <c r="P71" s="128"/>
      <c r="Q71" s="128"/>
      <c r="R71" s="128"/>
      <c r="S71" s="128"/>
      <c r="T71" s="128"/>
      <c r="U71" s="128"/>
      <c r="V71" s="128"/>
      <c r="W71" s="128"/>
      <c r="X71" s="128"/>
      <c r="Y71" s="129"/>
      <c r="Z71" s="108" t="s">
        <v>3</v>
      </c>
      <c r="AA71" s="108"/>
      <c r="AB71" s="108"/>
      <c r="AC71" s="108"/>
      <c r="AD71" s="108"/>
      <c r="AE71" s="108" t="s">
        <v>2</v>
      </c>
      <c r="AF71" s="108"/>
      <c r="AG71" s="108"/>
      <c r="AH71" s="108"/>
      <c r="AI71" s="108"/>
      <c r="AJ71" s="108"/>
      <c r="AK71" s="108"/>
      <c r="AL71" s="108"/>
      <c r="AM71" s="108"/>
      <c r="AN71" s="108"/>
      <c r="AO71" s="127" t="s">
        <v>30</v>
      </c>
      <c r="AP71" s="128"/>
      <c r="AQ71" s="128"/>
      <c r="AR71" s="128"/>
      <c r="AS71" s="128"/>
      <c r="AT71" s="128"/>
      <c r="AU71" s="128"/>
      <c r="AV71" s="129"/>
      <c r="AW71" s="127" t="s">
        <v>31</v>
      </c>
      <c r="AX71" s="128"/>
      <c r="AY71" s="128"/>
      <c r="AZ71" s="128"/>
      <c r="BA71" s="128"/>
      <c r="BB71" s="128"/>
      <c r="BC71" s="128"/>
      <c r="BD71" s="129"/>
      <c r="BE71" s="127" t="s">
        <v>28</v>
      </c>
      <c r="BF71" s="128"/>
      <c r="BG71" s="128"/>
      <c r="BH71" s="128"/>
      <c r="BI71" s="128"/>
      <c r="BJ71" s="128"/>
      <c r="BK71" s="128"/>
      <c r="BL71" s="129"/>
    </row>
    <row r="72" spans="1:79" ht="15.75" customHeight="1" x14ac:dyDescent="0.2">
      <c r="A72" s="108">
        <v>1</v>
      </c>
      <c r="B72" s="108"/>
      <c r="C72" s="108"/>
      <c r="D72" s="108"/>
      <c r="E72" s="108"/>
      <c r="F72" s="108"/>
      <c r="G72" s="127">
        <v>2</v>
      </c>
      <c r="H72" s="128"/>
      <c r="I72" s="128"/>
      <c r="J72" s="128"/>
      <c r="K72" s="128"/>
      <c r="L72" s="128"/>
      <c r="M72" s="128"/>
      <c r="N72" s="128"/>
      <c r="O72" s="128"/>
      <c r="P72" s="128"/>
      <c r="Q72" s="128"/>
      <c r="R72" s="128"/>
      <c r="S72" s="128"/>
      <c r="T72" s="128"/>
      <c r="U72" s="128"/>
      <c r="V72" s="128"/>
      <c r="W72" s="128"/>
      <c r="X72" s="128"/>
      <c r="Y72" s="129"/>
      <c r="Z72" s="108">
        <v>3</v>
      </c>
      <c r="AA72" s="108"/>
      <c r="AB72" s="108"/>
      <c r="AC72" s="108"/>
      <c r="AD72" s="108"/>
      <c r="AE72" s="108">
        <v>4</v>
      </c>
      <c r="AF72" s="108"/>
      <c r="AG72" s="108"/>
      <c r="AH72" s="108"/>
      <c r="AI72" s="108"/>
      <c r="AJ72" s="108"/>
      <c r="AK72" s="108"/>
      <c r="AL72" s="108"/>
      <c r="AM72" s="108"/>
      <c r="AN72" s="108"/>
      <c r="AO72" s="108">
        <v>5</v>
      </c>
      <c r="AP72" s="108"/>
      <c r="AQ72" s="108"/>
      <c r="AR72" s="108"/>
      <c r="AS72" s="108"/>
      <c r="AT72" s="108"/>
      <c r="AU72" s="108"/>
      <c r="AV72" s="108"/>
      <c r="AW72" s="108">
        <v>6</v>
      </c>
      <c r="AX72" s="108"/>
      <c r="AY72" s="108"/>
      <c r="AZ72" s="108"/>
      <c r="BA72" s="108"/>
      <c r="BB72" s="108"/>
      <c r="BC72" s="108"/>
      <c r="BD72" s="108"/>
      <c r="BE72" s="108">
        <v>7</v>
      </c>
      <c r="BF72" s="108"/>
      <c r="BG72" s="108"/>
      <c r="BH72" s="108"/>
      <c r="BI72" s="108"/>
      <c r="BJ72" s="108"/>
      <c r="BK72" s="108"/>
      <c r="BL72" s="108"/>
    </row>
    <row r="73" spans="1:79" s="61" customFormat="1" ht="12.75" customHeight="1" x14ac:dyDescent="0.2">
      <c r="A73" s="76">
        <v>1</v>
      </c>
      <c r="B73" s="76"/>
      <c r="C73" s="76"/>
      <c r="D73" s="76"/>
      <c r="E73" s="76"/>
      <c r="F73" s="76"/>
      <c r="G73" s="77" t="s">
        <v>355</v>
      </c>
      <c r="H73" s="78"/>
      <c r="I73" s="78"/>
      <c r="J73" s="78"/>
      <c r="K73" s="78"/>
      <c r="L73" s="78"/>
      <c r="M73" s="78"/>
      <c r="N73" s="78"/>
      <c r="O73" s="78"/>
      <c r="P73" s="78"/>
      <c r="Q73" s="78"/>
      <c r="R73" s="78"/>
      <c r="S73" s="78"/>
      <c r="T73" s="78"/>
      <c r="U73" s="78"/>
      <c r="V73" s="78"/>
      <c r="W73" s="78"/>
      <c r="X73" s="78"/>
      <c r="Y73" s="79"/>
      <c r="Z73" s="80"/>
      <c r="AA73" s="80"/>
      <c r="AB73" s="80"/>
      <c r="AC73" s="80"/>
      <c r="AD73" s="80"/>
      <c r="AE73" s="81"/>
      <c r="AF73" s="81"/>
      <c r="AG73" s="81"/>
      <c r="AH73" s="81"/>
      <c r="AI73" s="81"/>
      <c r="AJ73" s="81"/>
      <c r="AK73" s="81"/>
      <c r="AL73" s="81"/>
      <c r="AM73" s="81"/>
      <c r="AN73" s="82"/>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9" s="59" customFormat="1" ht="12.75" customHeight="1" x14ac:dyDescent="0.2">
      <c r="A74" s="68" t="s">
        <v>165</v>
      </c>
      <c r="B74" s="68"/>
      <c r="C74" s="68"/>
      <c r="D74" s="68"/>
      <c r="E74" s="68"/>
      <c r="F74" s="68"/>
      <c r="G74" s="69" t="s">
        <v>356</v>
      </c>
      <c r="H74" s="70"/>
      <c r="I74" s="70"/>
      <c r="J74" s="70"/>
      <c r="K74" s="70"/>
      <c r="L74" s="70"/>
      <c r="M74" s="70"/>
      <c r="N74" s="70"/>
      <c r="O74" s="70"/>
      <c r="P74" s="70"/>
      <c r="Q74" s="70"/>
      <c r="R74" s="70"/>
      <c r="S74" s="70"/>
      <c r="T74" s="70"/>
      <c r="U74" s="70"/>
      <c r="V74" s="70"/>
      <c r="W74" s="70"/>
      <c r="X74" s="70"/>
      <c r="Y74" s="71"/>
      <c r="Z74" s="72" t="s">
        <v>306</v>
      </c>
      <c r="AA74" s="72"/>
      <c r="AB74" s="72"/>
      <c r="AC74" s="72"/>
      <c r="AD74" s="72"/>
      <c r="AE74" s="73" t="s">
        <v>343</v>
      </c>
      <c r="AF74" s="73"/>
      <c r="AG74" s="73"/>
      <c r="AH74" s="73"/>
      <c r="AI74" s="73"/>
      <c r="AJ74" s="73"/>
      <c r="AK74" s="73"/>
      <c r="AL74" s="73"/>
      <c r="AM74" s="73"/>
      <c r="AN74" s="69"/>
      <c r="AO74" s="75">
        <v>24</v>
      </c>
      <c r="AP74" s="75"/>
      <c r="AQ74" s="75"/>
      <c r="AR74" s="75"/>
      <c r="AS74" s="75"/>
      <c r="AT74" s="75"/>
      <c r="AU74" s="75"/>
      <c r="AV74" s="75"/>
      <c r="AW74" s="74"/>
      <c r="AX74" s="74"/>
      <c r="AY74" s="74"/>
      <c r="AZ74" s="74"/>
      <c r="BA74" s="74"/>
      <c r="BB74" s="74"/>
      <c r="BC74" s="74"/>
      <c r="BD74" s="74"/>
      <c r="BE74" s="75">
        <f>AO74</f>
        <v>24</v>
      </c>
      <c r="BF74" s="75"/>
      <c r="BG74" s="75"/>
      <c r="BH74" s="75"/>
      <c r="BI74" s="75"/>
      <c r="BJ74" s="75"/>
      <c r="BK74" s="75"/>
      <c r="BL74" s="75"/>
    </row>
    <row r="75" spans="1:79" s="59" customFormat="1" ht="12.75" customHeight="1" x14ac:dyDescent="0.2">
      <c r="A75" s="68" t="s">
        <v>168</v>
      </c>
      <c r="B75" s="68"/>
      <c r="C75" s="68"/>
      <c r="D75" s="68"/>
      <c r="E75" s="68"/>
      <c r="F75" s="68"/>
      <c r="G75" s="69" t="s">
        <v>357</v>
      </c>
      <c r="H75" s="70"/>
      <c r="I75" s="70"/>
      <c r="J75" s="70"/>
      <c r="K75" s="70"/>
      <c r="L75" s="70"/>
      <c r="M75" s="70"/>
      <c r="N75" s="70"/>
      <c r="O75" s="70"/>
      <c r="P75" s="70"/>
      <c r="Q75" s="70"/>
      <c r="R75" s="70"/>
      <c r="S75" s="70"/>
      <c r="T75" s="70"/>
      <c r="U75" s="70"/>
      <c r="V75" s="70"/>
      <c r="W75" s="70"/>
      <c r="X75" s="70"/>
      <c r="Y75" s="71"/>
      <c r="Z75" s="72" t="s">
        <v>306</v>
      </c>
      <c r="AA75" s="72"/>
      <c r="AB75" s="72"/>
      <c r="AC75" s="72"/>
      <c r="AD75" s="72"/>
      <c r="AE75" s="73" t="s">
        <v>343</v>
      </c>
      <c r="AF75" s="73"/>
      <c r="AG75" s="73"/>
      <c r="AH75" s="73"/>
      <c r="AI75" s="73"/>
      <c r="AJ75" s="73"/>
      <c r="AK75" s="73"/>
      <c r="AL75" s="73"/>
      <c r="AM75" s="73"/>
      <c r="AN75" s="69"/>
      <c r="AO75" s="75">
        <v>7</v>
      </c>
      <c r="AP75" s="75"/>
      <c r="AQ75" s="75"/>
      <c r="AR75" s="75"/>
      <c r="AS75" s="75"/>
      <c r="AT75" s="75"/>
      <c r="AU75" s="75"/>
      <c r="AV75" s="75"/>
      <c r="AW75" s="74"/>
      <c r="AX75" s="74"/>
      <c r="AY75" s="74"/>
      <c r="AZ75" s="74"/>
      <c r="BA75" s="74"/>
      <c r="BB75" s="74"/>
      <c r="BC75" s="74"/>
      <c r="BD75" s="74"/>
      <c r="BE75" s="75">
        <f>AO75</f>
        <v>7</v>
      </c>
      <c r="BF75" s="75"/>
      <c r="BG75" s="75"/>
      <c r="BH75" s="75"/>
      <c r="BI75" s="75"/>
      <c r="BJ75" s="75"/>
      <c r="BK75" s="75"/>
      <c r="BL75" s="75"/>
    </row>
    <row r="76" spans="1:79" s="61" customFormat="1" ht="12.75" customHeight="1" x14ac:dyDescent="0.2">
      <c r="A76" s="76">
        <v>2</v>
      </c>
      <c r="B76" s="76"/>
      <c r="C76" s="76"/>
      <c r="D76" s="76"/>
      <c r="E76" s="76"/>
      <c r="F76" s="76"/>
      <c r="G76" s="77" t="s">
        <v>358</v>
      </c>
      <c r="H76" s="78"/>
      <c r="I76" s="78"/>
      <c r="J76" s="78"/>
      <c r="K76" s="78"/>
      <c r="L76" s="78"/>
      <c r="M76" s="78"/>
      <c r="N76" s="78"/>
      <c r="O76" s="78"/>
      <c r="P76" s="78"/>
      <c r="Q76" s="78"/>
      <c r="R76" s="78"/>
      <c r="S76" s="78"/>
      <c r="T76" s="78"/>
      <c r="U76" s="78"/>
      <c r="V76" s="78"/>
      <c r="W76" s="78"/>
      <c r="X76" s="78"/>
      <c r="Y76" s="79"/>
      <c r="Z76" s="80"/>
      <c r="AA76" s="80"/>
      <c r="AB76" s="80"/>
      <c r="AC76" s="80"/>
      <c r="AD76" s="80"/>
      <c r="AE76" s="81"/>
      <c r="AF76" s="81"/>
      <c r="AG76" s="81"/>
      <c r="AH76" s="81"/>
      <c r="AI76" s="81"/>
      <c r="AJ76" s="81"/>
      <c r="AK76" s="81"/>
      <c r="AL76" s="81"/>
      <c r="AM76" s="81"/>
      <c r="AN76" s="82"/>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9" s="59" customFormat="1" ht="12.75" customHeight="1" x14ac:dyDescent="0.2">
      <c r="A77" s="68" t="s">
        <v>173</v>
      </c>
      <c r="B77" s="68"/>
      <c r="C77" s="68"/>
      <c r="D77" s="68"/>
      <c r="E77" s="68"/>
      <c r="F77" s="68"/>
      <c r="G77" s="69" t="s">
        <v>359</v>
      </c>
      <c r="H77" s="70"/>
      <c r="I77" s="70"/>
      <c r="J77" s="70"/>
      <c r="K77" s="70"/>
      <c r="L77" s="70"/>
      <c r="M77" s="70"/>
      <c r="N77" s="70"/>
      <c r="O77" s="70"/>
      <c r="P77" s="70"/>
      <c r="Q77" s="70"/>
      <c r="R77" s="70"/>
      <c r="S77" s="70"/>
      <c r="T77" s="70"/>
      <c r="U77" s="70"/>
      <c r="V77" s="70"/>
      <c r="W77" s="70"/>
      <c r="X77" s="70"/>
      <c r="Y77" s="71"/>
      <c r="Z77" s="72" t="s">
        <v>308</v>
      </c>
      <c r="AA77" s="72"/>
      <c r="AB77" s="72"/>
      <c r="AC77" s="72"/>
      <c r="AD77" s="72"/>
      <c r="AE77" s="73" t="s">
        <v>360</v>
      </c>
      <c r="AF77" s="73"/>
      <c r="AG77" s="73"/>
      <c r="AH77" s="73"/>
      <c r="AI77" s="73"/>
      <c r="AJ77" s="73"/>
      <c r="AK77" s="73"/>
      <c r="AL77" s="73"/>
      <c r="AM77" s="73"/>
      <c r="AN77" s="69"/>
      <c r="AO77" s="75">
        <v>3433</v>
      </c>
      <c r="AP77" s="75"/>
      <c r="AQ77" s="75"/>
      <c r="AR77" s="75"/>
      <c r="AS77" s="75"/>
      <c r="AT77" s="75"/>
      <c r="AU77" s="75"/>
      <c r="AV77" s="75"/>
      <c r="AW77" s="74"/>
      <c r="AX77" s="74"/>
      <c r="AY77" s="74"/>
      <c r="AZ77" s="74"/>
      <c r="BA77" s="74"/>
      <c r="BB77" s="74"/>
      <c r="BC77" s="74"/>
      <c r="BD77" s="74"/>
      <c r="BE77" s="75">
        <f>AO77</f>
        <v>3433</v>
      </c>
      <c r="BF77" s="75"/>
      <c r="BG77" s="75"/>
      <c r="BH77" s="75"/>
      <c r="BI77" s="75"/>
      <c r="BJ77" s="75"/>
      <c r="BK77" s="75"/>
      <c r="BL77" s="75"/>
    </row>
    <row r="78" spans="1:79" s="59" customFormat="1" ht="12.75" customHeight="1" x14ac:dyDescent="0.2">
      <c r="A78" s="68" t="s">
        <v>175</v>
      </c>
      <c r="B78" s="68"/>
      <c r="C78" s="68"/>
      <c r="D78" s="68"/>
      <c r="E78" s="68"/>
      <c r="F78" s="68"/>
      <c r="G78" s="69" t="s">
        <v>361</v>
      </c>
      <c r="H78" s="70"/>
      <c r="I78" s="70"/>
      <c r="J78" s="70"/>
      <c r="K78" s="70"/>
      <c r="L78" s="70"/>
      <c r="M78" s="70"/>
      <c r="N78" s="70"/>
      <c r="O78" s="70"/>
      <c r="P78" s="70"/>
      <c r="Q78" s="70"/>
      <c r="R78" s="70"/>
      <c r="S78" s="70"/>
      <c r="T78" s="70"/>
      <c r="U78" s="70"/>
      <c r="V78" s="70"/>
      <c r="W78" s="70"/>
      <c r="X78" s="70"/>
      <c r="Y78" s="71"/>
      <c r="Z78" s="72" t="s">
        <v>308</v>
      </c>
      <c r="AA78" s="72"/>
      <c r="AB78" s="72"/>
      <c r="AC78" s="72"/>
      <c r="AD78" s="72"/>
      <c r="AE78" s="73" t="s">
        <v>362</v>
      </c>
      <c r="AF78" s="73"/>
      <c r="AG78" s="73"/>
      <c r="AH78" s="73"/>
      <c r="AI78" s="73"/>
      <c r="AJ78" s="73"/>
      <c r="AK78" s="73"/>
      <c r="AL78" s="73"/>
      <c r="AM78" s="73"/>
      <c r="AN78" s="69"/>
      <c r="AO78" s="75">
        <v>46</v>
      </c>
      <c r="AP78" s="75"/>
      <c r="AQ78" s="75"/>
      <c r="AR78" s="75"/>
      <c r="AS78" s="75"/>
      <c r="AT78" s="75"/>
      <c r="AU78" s="75"/>
      <c r="AV78" s="75"/>
      <c r="AW78" s="74"/>
      <c r="AX78" s="74"/>
      <c r="AY78" s="74"/>
      <c r="AZ78" s="74"/>
      <c r="BA78" s="74"/>
      <c r="BB78" s="74"/>
      <c r="BC78" s="74"/>
      <c r="BD78" s="74"/>
      <c r="BE78" s="75">
        <f>AO78</f>
        <v>46</v>
      </c>
      <c r="BF78" s="75"/>
      <c r="BG78" s="75"/>
      <c r="BH78" s="75"/>
      <c r="BI78" s="75"/>
      <c r="BJ78" s="75"/>
      <c r="BK78" s="75"/>
      <c r="BL78" s="75"/>
    </row>
    <row r="79" spans="1:79" s="61" customFormat="1" ht="12.75" customHeight="1" x14ac:dyDescent="0.2">
      <c r="A79" s="76" t="s">
        <v>221</v>
      </c>
      <c r="B79" s="76"/>
      <c r="C79" s="76"/>
      <c r="D79" s="76"/>
      <c r="E79" s="76"/>
      <c r="F79" s="76"/>
      <c r="G79" s="77" t="s">
        <v>363</v>
      </c>
      <c r="H79" s="78"/>
      <c r="I79" s="78"/>
      <c r="J79" s="78"/>
      <c r="K79" s="78"/>
      <c r="L79" s="78"/>
      <c r="M79" s="78"/>
      <c r="N79" s="78"/>
      <c r="O79" s="78"/>
      <c r="P79" s="78"/>
      <c r="Q79" s="78"/>
      <c r="R79" s="78"/>
      <c r="S79" s="78"/>
      <c r="T79" s="78"/>
      <c r="U79" s="78"/>
      <c r="V79" s="78"/>
      <c r="W79" s="78"/>
      <c r="X79" s="78"/>
      <c r="Y79" s="79"/>
      <c r="Z79" s="80"/>
      <c r="AA79" s="80"/>
      <c r="AB79" s="80"/>
      <c r="AC79" s="80"/>
      <c r="AD79" s="80"/>
      <c r="AE79" s="81"/>
      <c r="AF79" s="81"/>
      <c r="AG79" s="81"/>
      <c r="AH79" s="81"/>
      <c r="AI79" s="81"/>
      <c r="AJ79" s="81"/>
      <c r="AK79" s="81"/>
      <c r="AL79" s="81"/>
      <c r="AM79" s="81"/>
      <c r="AN79" s="82"/>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row>
    <row r="80" spans="1:79" s="59" customFormat="1" ht="12.75" customHeight="1" x14ac:dyDescent="0.2">
      <c r="A80" s="68" t="s">
        <v>178</v>
      </c>
      <c r="B80" s="68"/>
      <c r="C80" s="68"/>
      <c r="D80" s="68"/>
      <c r="E80" s="68"/>
      <c r="F80" s="68"/>
      <c r="G80" s="69" t="s">
        <v>364</v>
      </c>
      <c r="H80" s="70"/>
      <c r="I80" s="70"/>
      <c r="J80" s="70"/>
      <c r="K80" s="70"/>
      <c r="L80" s="70"/>
      <c r="M80" s="70"/>
      <c r="N80" s="70"/>
      <c r="O80" s="70"/>
      <c r="P80" s="70"/>
      <c r="Q80" s="70"/>
      <c r="R80" s="70"/>
      <c r="S80" s="70"/>
      <c r="T80" s="70"/>
      <c r="U80" s="70"/>
      <c r="V80" s="70"/>
      <c r="W80" s="70"/>
      <c r="X80" s="70"/>
      <c r="Y80" s="71"/>
      <c r="Z80" s="72" t="s">
        <v>308</v>
      </c>
      <c r="AA80" s="72"/>
      <c r="AB80" s="72"/>
      <c r="AC80" s="72"/>
      <c r="AD80" s="72"/>
      <c r="AE80" s="73" t="s">
        <v>151</v>
      </c>
      <c r="AF80" s="73"/>
      <c r="AG80" s="73"/>
      <c r="AH80" s="73"/>
      <c r="AI80" s="73"/>
      <c r="AJ80" s="73"/>
      <c r="AK80" s="73"/>
      <c r="AL80" s="73"/>
      <c r="AM80" s="73"/>
      <c r="AN80" s="69"/>
      <c r="AO80" s="75">
        <f>ROUND((AO77)/AO74, 0)</f>
        <v>143</v>
      </c>
      <c r="AP80" s="75"/>
      <c r="AQ80" s="75"/>
      <c r="AR80" s="75"/>
      <c r="AS80" s="75"/>
      <c r="AT80" s="75"/>
      <c r="AU80" s="75"/>
      <c r="AV80" s="75"/>
      <c r="AW80" s="74"/>
      <c r="AX80" s="74"/>
      <c r="AY80" s="74"/>
      <c r="AZ80" s="74"/>
      <c r="BA80" s="74"/>
      <c r="BB80" s="74"/>
      <c r="BC80" s="74"/>
      <c r="BD80" s="74"/>
      <c r="BE80" s="75">
        <f>AO80</f>
        <v>143</v>
      </c>
      <c r="BF80" s="75"/>
      <c r="BG80" s="75"/>
      <c r="BH80" s="75"/>
      <c r="BI80" s="75"/>
      <c r="BJ80" s="75"/>
      <c r="BK80" s="75"/>
      <c r="BL80" s="75"/>
    </row>
    <row r="81" spans="1:64" s="59" customFormat="1" ht="12.75" customHeight="1" x14ac:dyDescent="0.2">
      <c r="A81" s="68" t="s">
        <v>181</v>
      </c>
      <c r="B81" s="68"/>
      <c r="C81" s="68"/>
      <c r="D81" s="68"/>
      <c r="E81" s="68"/>
      <c r="F81" s="68"/>
      <c r="G81" s="69" t="s">
        <v>365</v>
      </c>
      <c r="H81" s="70"/>
      <c r="I81" s="70"/>
      <c r="J81" s="70"/>
      <c r="K81" s="70"/>
      <c r="L81" s="70"/>
      <c r="M81" s="70"/>
      <c r="N81" s="70"/>
      <c r="O81" s="70"/>
      <c r="P81" s="70"/>
      <c r="Q81" s="70"/>
      <c r="R81" s="70"/>
      <c r="S81" s="70"/>
      <c r="T81" s="70"/>
      <c r="U81" s="70"/>
      <c r="V81" s="70"/>
      <c r="W81" s="70"/>
      <c r="X81" s="70"/>
      <c r="Y81" s="71"/>
      <c r="Z81" s="72" t="s">
        <v>308</v>
      </c>
      <c r="AA81" s="72"/>
      <c r="AB81" s="72"/>
      <c r="AC81" s="72"/>
      <c r="AD81" s="72"/>
      <c r="AE81" s="73" t="s">
        <v>151</v>
      </c>
      <c r="AF81" s="73"/>
      <c r="AG81" s="73"/>
      <c r="AH81" s="73"/>
      <c r="AI81" s="73"/>
      <c r="AJ81" s="73"/>
      <c r="AK81" s="73"/>
      <c r="AL81" s="73"/>
      <c r="AM81" s="73"/>
      <c r="AN81" s="69"/>
      <c r="AO81" s="75">
        <f>ROUND(AO78/AO74, 0)</f>
        <v>2</v>
      </c>
      <c r="AP81" s="75"/>
      <c r="AQ81" s="75"/>
      <c r="AR81" s="75"/>
      <c r="AS81" s="75"/>
      <c r="AT81" s="75"/>
      <c r="AU81" s="75"/>
      <c r="AV81" s="75"/>
      <c r="AW81" s="74"/>
      <c r="AX81" s="74"/>
      <c r="AY81" s="74"/>
      <c r="AZ81" s="74"/>
      <c r="BA81" s="74"/>
      <c r="BB81" s="74"/>
      <c r="BC81" s="74"/>
      <c r="BD81" s="74"/>
      <c r="BE81" s="75">
        <f>AO81</f>
        <v>2</v>
      </c>
      <c r="BF81" s="75"/>
      <c r="BG81" s="75"/>
      <c r="BH81" s="75"/>
      <c r="BI81" s="75"/>
      <c r="BJ81" s="75"/>
      <c r="BK81" s="75"/>
      <c r="BL81" s="75"/>
    </row>
    <row r="82" spans="1:64" s="59" customFormat="1" ht="12.75" customHeight="1" x14ac:dyDescent="0.2">
      <c r="A82" s="68" t="s">
        <v>366</v>
      </c>
      <c r="B82" s="68"/>
      <c r="C82" s="68"/>
      <c r="D82" s="68"/>
      <c r="E82" s="68"/>
      <c r="F82" s="68"/>
      <c r="G82" s="69" t="s">
        <v>367</v>
      </c>
      <c r="H82" s="70"/>
      <c r="I82" s="70"/>
      <c r="J82" s="70"/>
      <c r="K82" s="70"/>
      <c r="L82" s="70"/>
      <c r="M82" s="70"/>
      <c r="N82" s="70"/>
      <c r="O82" s="70"/>
      <c r="P82" s="70"/>
      <c r="Q82" s="70"/>
      <c r="R82" s="70"/>
      <c r="S82" s="70"/>
      <c r="T82" s="70"/>
      <c r="U82" s="70"/>
      <c r="V82" s="70"/>
      <c r="W82" s="70"/>
      <c r="X82" s="70"/>
      <c r="Y82" s="71"/>
      <c r="Z82" s="72" t="s">
        <v>147</v>
      </c>
      <c r="AA82" s="72"/>
      <c r="AB82" s="72"/>
      <c r="AC82" s="72"/>
      <c r="AD82" s="72"/>
      <c r="AE82" s="73" t="s">
        <v>151</v>
      </c>
      <c r="AF82" s="73"/>
      <c r="AG82" s="73"/>
      <c r="AH82" s="73"/>
      <c r="AI82" s="73"/>
      <c r="AJ82" s="73"/>
      <c r="AK82" s="73"/>
      <c r="AL82" s="73"/>
      <c r="AM82" s="73"/>
      <c r="AN82" s="69"/>
      <c r="AO82" s="74">
        <f>AC59/SUM(AO74:AV75)</f>
        <v>352107.09677419357</v>
      </c>
      <c r="AP82" s="74"/>
      <c r="AQ82" s="74"/>
      <c r="AR82" s="74"/>
      <c r="AS82" s="74"/>
      <c r="AT82" s="74"/>
      <c r="AU82" s="74"/>
      <c r="AV82" s="74"/>
      <c r="AW82" s="74"/>
      <c r="AX82" s="74"/>
      <c r="AY82" s="74"/>
      <c r="AZ82" s="74"/>
      <c r="BA82" s="74"/>
      <c r="BB82" s="74"/>
      <c r="BC82" s="74"/>
      <c r="BD82" s="74"/>
      <c r="BE82" s="74">
        <f>ROUND(BA57/SUM(BE74:BL75), 2)</f>
        <v>322.58</v>
      </c>
      <c r="BF82" s="74"/>
      <c r="BG82" s="74"/>
      <c r="BH82" s="74"/>
      <c r="BI82" s="74"/>
      <c r="BJ82" s="74"/>
      <c r="BK82" s="74"/>
      <c r="BL82" s="74"/>
    </row>
    <row r="83" spans="1:64"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64" ht="16.5" customHeight="1" x14ac:dyDescent="0.2">
      <c r="A85" s="142" t="s">
        <v>387</v>
      </c>
      <c r="B85" s="143"/>
      <c r="C85" s="143"/>
      <c r="D85" s="143"/>
      <c r="E85" s="143"/>
      <c r="F85" s="143"/>
      <c r="G85" s="143"/>
      <c r="H85" s="143"/>
      <c r="I85" s="143"/>
      <c r="J85" s="143"/>
      <c r="K85" s="143"/>
      <c r="L85" s="143"/>
      <c r="M85" s="143"/>
      <c r="N85" s="143"/>
      <c r="O85" s="143"/>
      <c r="P85" s="143"/>
      <c r="Q85" s="143"/>
      <c r="R85" s="143"/>
      <c r="S85" s="143"/>
      <c r="T85" s="143"/>
      <c r="U85" s="143"/>
      <c r="V85" s="143"/>
      <c r="W85" s="144"/>
      <c r="X85" s="144"/>
      <c r="Y85" s="144"/>
      <c r="Z85" s="144"/>
      <c r="AA85" s="144"/>
      <c r="AB85" s="144"/>
      <c r="AC85" s="144"/>
      <c r="AD85" s="144"/>
      <c r="AE85" s="144"/>
      <c r="AF85" s="144"/>
      <c r="AG85" s="144"/>
      <c r="AH85" s="144"/>
      <c r="AI85" s="144"/>
      <c r="AJ85" s="144"/>
      <c r="AK85" s="144"/>
      <c r="AL85" s="144"/>
      <c r="AM85" s="144"/>
      <c r="AN85" s="5"/>
      <c r="AO85" s="145" t="s">
        <v>388</v>
      </c>
      <c r="AP85" s="87"/>
      <c r="AQ85" s="87"/>
      <c r="AR85" s="87"/>
      <c r="AS85" s="87"/>
      <c r="AT85" s="87"/>
      <c r="AU85" s="87"/>
      <c r="AV85" s="87"/>
      <c r="AW85" s="87"/>
      <c r="AX85" s="87"/>
      <c r="AY85" s="87"/>
      <c r="AZ85" s="87"/>
      <c r="BA85" s="87"/>
      <c r="BB85" s="87"/>
      <c r="BC85" s="87"/>
      <c r="BD85" s="87"/>
      <c r="BE85" s="87"/>
      <c r="BF85" s="87"/>
      <c r="BG85" s="87"/>
    </row>
    <row r="86" spans="1:64" x14ac:dyDescent="0.2">
      <c r="W86" s="140" t="s">
        <v>6</v>
      </c>
      <c r="X86" s="140"/>
      <c r="Y86" s="140"/>
      <c r="Z86" s="140"/>
      <c r="AA86" s="140"/>
      <c r="AB86" s="140"/>
      <c r="AC86" s="140"/>
      <c r="AD86" s="140"/>
      <c r="AE86" s="140"/>
      <c r="AF86" s="140"/>
      <c r="AG86" s="140"/>
      <c r="AH86" s="140"/>
      <c r="AI86" s="140"/>
      <c r="AJ86" s="140"/>
      <c r="AK86" s="140"/>
      <c r="AL86" s="140"/>
      <c r="AM86" s="140"/>
      <c r="AO86" s="140" t="s">
        <v>389</v>
      </c>
      <c r="AP86" s="140"/>
      <c r="AQ86" s="140"/>
      <c r="AR86" s="140"/>
      <c r="AS86" s="140"/>
      <c r="AT86" s="140"/>
      <c r="AU86" s="140"/>
      <c r="AV86" s="140"/>
      <c r="AW86" s="140"/>
      <c r="AX86" s="140"/>
      <c r="AY86" s="140"/>
      <c r="AZ86" s="140"/>
      <c r="BA86" s="140"/>
      <c r="BB86" s="140"/>
      <c r="BC86" s="140"/>
      <c r="BD86" s="140"/>
      <c r="BE86" s="140"/>
      <c r="BF86" s="140"/>
      <c r="BG86" s="140"/>
    </row>
    <row r="87" spans="1:64" ht="15.75" customHeight="1" x14ac:dyDescent="0.2">
      <c r="A87" s="146" t="s">
        <v>4</v>
      </c>
      <c r="B87" s="146"/>
      <c r="C87" s="146"/>
      <c r="D87" s="146"/>
      <c r="E87" s="146"/>
      <c r="F87" s="146"/>
    </row>
    <row r="88" spans="1:64" ht="13.15" hidden="1" customHeight="1" x14ac:dyDescent="0.2">
      <c r="A88" s="86" t="s">
        <v>368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row>
    <row r="89" spans="1:64" hidden="1" x14ac:dyDescent="0.2">
      <c r="A89" s="141" t="s">
        <v>43</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row>
    <row r="90" spans="1:64" ht="10.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64" ht="15.75" customHeight="1" x14ac:dyDescent="0.2">
      <c r="A91" s="142" t="str">
        <f>A85</f>
        <v>Сватівський міський голова</v>
      </c>
      <c r="B91" s="143"/>
      <c r="C91" s="143"/>
      <c r="D91" s="143"/>
      <c r="E91" s="143"/>
      <c r="F91" s="143"/>
      <c r="G91" s="143"/>
      <c r="H91" s="143"/>
      <c r="I91" s="143"/>
      <c r="J91" s="143"/>
      <c r="K91" s="143"/>
      <c r="L91" s="143"/>
      <c r="M91" s="143"/>
      <c r="N91" s="143"/>
      <c r="O91" s="143"/>
      <c r="P91" s="143"/>
      <c r="Q91" s="143"/>
      <c r="R91" s="143"/>
      <c r="S91" s="143"/>
      <c r="T91" s="143"/>
      <c r="U91" s="143"/>
      <c r="V91" s="143"/>
      <c r="W91" s="144"/>
      <c r="X91" s="144"/>
      <c r="Y91" s="144"/>
      <c r="Z91" s="144"/>
      <c r="AA91" s="144"/>
      <c r="AB91" s="144"/>
      <c r="AC91" s="144"/>
      <c r="AD91" s="144"/>
      <c r="AE91" s="144"/>
      <c r="AF91" s="144"/>
      <c r="AG91" s="144"/>
      <c r="AH91" s="144"/>
      <c r="AI91" s="144"/>
      <c r="AJ91" s="144"/>
      <c r="AK91" s="144"/>
      <c r="AL91" s="144"/>
      <c r="AM91" s="144"/>
      <c r="AN91" s="5"/>
      <c r="AO91" s="145" t="str">
        <f>AO85</f>
        <v>Є.В.Рибалко</v>
      </c>
      <c r="AP91" s="87"/>
      <c r="AQ91" s="87"/>
      <c r="AR91" s="87"/>
      <c r="AS91" s="87"/>
      <c r="AT91" s="87"/>
      <c r="AU91" s="87"/>
      <c r="AV91" s="87"/>
      <c r="AW91" s="87"/>
      <c r="AX91" s="87"/>
      <c r="AY91" s="87"/>
      <c r="AZ91" s="87"/>
      <c r="BA91" s="87"/>
      <c r="BB91" s="87"/>
      <c r="BC91" s="87"/>
      <c r="BD91" s="87"/>
      <c r="BE91" s="87"/>
      <c r="BF91" s="87"/>
      <c r="BG91" s="87"/>
    </row>
    <row r="92" spans="1:64" x14ac:dyDescent="0.2">
      <c r="W92" s="140" t="s">
        <v>6</v>
      </c>
      <c r="X92" s="140"/>
      <c r="Y92" s="140"/>
      <c r="Z92" s="140"/>
      <c r="AA92" s="140"/>
      <c r="AB92" s="140"/>
      <c r="AC92" s="140"/>
      <c r="AD92" s="140"/>
      <c r="AE92" s="140"/>
      <c r="AF92" s="140"/>
      <c r="AG92" s="140"/>
      <c r="AH92" s="140"/>
      <c r="AI92" s="140"/>
      <c r="AJ92" s="140"/>
      <c r="AK92" s="140"/>
      <c r="AL92" s="140"/>
      <c r="AM92" s="140"/>
      <c r="AO92" s="140" t="s">
        <v>389</v>
      </c>
      <c r="AP92" s="140"/>
      <c r="AQ92" s="140"/>
      <c r="AR92" s="140"/>
      <c r="AS92" s="140"/>
      <c r="AT92" s="140"/>
      <c r="AU92" s="140"/>
      <c r="AV92" s="140"/>
      <c r="AW92" s="140"/>
      <c r="AX92" s="140"/>
      <c r="AY92" s="140"/>
      <c r="AZ92" s="140"/>
      <c r="BA92" s="140"/>
      <c r="BB92" s="140"/>
      <c r="BC92" s="140"/>
      <c r="BD92" s="140"/>
      <c r="BE92" s="140"/>
      <c r="BF92" s="140"/>
      <c r="BG92" s="140"/>
    </row>
    <row r="93" spans="1:64" hidden="1" x14ac:dyDescent="0.2">
      <c r="A93" s="138">
        <v>43859</v>
      </c>
      <c r="B93" s="139"/>
      <c r="C93" s="139"/>
      <c r="D93" s="139"/>
      <c r="E93" s="139"/>
      <c r="F93" s="139"/>
      <c r="G93" s="139"/>
      <c r="H93" s="139"/>
    </row>
    <row r="94" spans="1:64" hidden="1" x14ac:dyDescent="0.2">
      <c r="A94" s="140" t="s">
        <v>41</v>
      </c>
      <c r="B94" s="140"/>
      <c r="C94" s="140"/>
      <c r="D94" s="140"/>
      <c r="E94" s="140"/>
      <c r="F94" s="140"/>
      <c r="G94" s="140"/>
      <c r="H94" s="140"/>
      <c r="I94" s="17"/>
      <c r="J94" s="17"/>
      <c r="K94" s="17"/>
      <c r="L94" s="17"/>
      <c r="M94" s="17"/>
      <c r="N94" s="17"/>
      <c r="O94" s="17"/>
      <c r="P94" s="17"/>
      <c r="Q94" s="17"/>
    </row>
    <row r="95" spans="1:64" hidden="1" x14ac:dyDescent="0.2">
      <c r="A95" s="20" t="s">
        <v>42</v>
      </c>
    </row>
  </sheetData>
  <mergeCells count="274">
    <mergeCell ref="A62:AY62"/>
    <mergeCell ref="A63:C64"/>
    <mergeCell ref="D63:AA64"/>
    <mergeCell ref="BA45:BH46"/>
    <mergeCell ref="BA47:BH47"/>
    <mergeCell ref="BA48:BH48"/>
    <mergeCell ref="BA49:BH49"/>
    <mergeCell ref="BA50:BH50"/>
    <mergeCell ref="BA51:BH51"/>
    <mergeCell ref="BA52:BH52"/>
    <mergeCell ref="BA53:BH53"/>
    <mergeCell ref="BA54:BH54"/>
    <mergeCell ref="BA55:BH55"/>
    <mergeCell ref="BA56:BH56"/>
    <mergeCell ref="BA57:BH57"/>
    <mergeCell ref="BA58:BH58"/>
    <mergeCell ref="BA59:BH59"/>
    <mergeCell ref="A59:C59"/>
    <mergeCell ref="D59:AB59"/>
    <mergeCell ref="AC59:AJ59"/>
    <mergeCell ref="AK59:AR59"/>
    <mergeCell ref="AS59:AZ59"/>
    <mergeCell ref="A57:C57"/>
    <mergeCell ref="D57:AB57"/>
    <mergeCell ref="AC57:AJ57"/>
    <mergeCell ref="AK57:AR57"/>
    <mergeCell ref="AS57:AZ57"/>
    <mergeCell ref="A58:C58"/>
    <mergeCell ref="D58:AB58"/>
    <mergeCell ref="AC58:AJ58"/>
    <mergeCell ref="AK58:AR58"/>
    <mergeCell ref="AS58:AZ58"/>
    <mergeCell ref="AS52:AZ52"/>
    <mergeCell ref="A55:C55"/>
    <mergeCell ref="D55:AB55"/>
    <mergeCell ref="AC55:AJ55"/>
    <mergeCell ref="AK55:AR55"/>
    <mergeCell ref="AS55:AZ55"/>
    <mergeCell ref="A56:C56"/>
    <mergeCell ref="D56:AB56"/>
    <mergeCell ref="AC56:AJ56"/>
    <mergeCell ref="AK56:AR56"/>
    <mergeCell ref="AS56:AZ56"/>
    <mergeCell ref="A93:H93"/>
    <mergeCell ref="A94:H94"/>
    <mergeCell ref="A50:C50"/>
    <mergeCell ref="D50:AB50"/>
    <mergeCell ref="A51:C51"/>
    <mergeCell ref="D51:AB51"/>
    <mergeCell ref="A53:C53"/>
    <mergeCell ref="D53:AB53"/>
    <mergeCell ref="A88:AS88"/>
    <mergeCell ref="A89:AS89"/>
    <mergeCell ref="A91:V91"/>
    <mergeCell ref="W91:AM91"/>
    <mergeCell ref="AO91:BG91"/>
    <mergeCell ref="W92:AM92"/>
    <mergeCell ref="AO92:BG92"/>
    <mergeCell ref="A85:V85"/>
    <mergeCell ref="W85:AM85"/>
    <mergeCell ref="AO85:BG85"/>
    <mergeCell ref="W86:AM86"/>
    <mergeCell ref="AO86:BG86"/>
    <mergeCell ref="A87:F87"/>
    <mergeCell ref="AC53:AJ53"/>
    <mergeCell ref="AK53:AR53"/>
    <mergeCell ref="AS53:AZ5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70:BL70"/>
    <mergeCell ref="A68:C68"/>
    <mergeCell ref="D68:AA68"/>
    <mergeCell ref="AB68:AI68"/>
    <mergeCell ref="AJ68:AQ68"/>
    <mergeCell ref="A65:C65"/>
    <mergeCell ref="D65:AA65"/>
    <mergeCell ref="AB65:AI65"/>
    <mergeCell ref="AJ65:AQ65"/>
    <mergeCell ref="AR65:AY65"/>
    <mergeCell ref="A66:C66"/>
    <mergeCell ref="D66:AA66"/>
    <mergeCell ref="AB66:AI66"/>
    <mergeCell ref="AJ66:AQ66"/>
    <mergeCell ref="AR66:AY66"/>
    <mergeCell ref="AR68:AY68"/>
    <mergeCell ref="A67:C67"/>
    <mergeCell ref="D67:AA67"/>
    <mergeCell ref="AB67:AI67"/>
    <mergeCell ref="AJ67:AQ67"/>
    <mergeCell ref="AR67:AY67"/>
    <mergeCell ref="AB63:AI64"/>
    <mergeCell ref="AJ63:AQ64"/>
    <mergeCell ref="AR63:AY64"/>
    <mergeCell ref="A49:C49"/>
    <mergeCell ref="D49:AB49"/>
    <mergeCell ref="AC49:AJ49"/>
    <mergeCell ref="AK49:AR49"/>
    <mergeCell ref="AS49:AZ49"/>
    <mergeCell ref="A61:BL61"/>
    <mergeCell ref="AC50:AJ50"/>
    <mergeCell ref="AK50:AR50"/>
    <mergeCell ref="AS50:AZ50"/>
    <mergeCell ref="AC51:AJ51"/>
    <mergeCell ref="A54:C54"/>
    <mergeCell ref="D54:AB54"/>
    <mergeCell ref="AC54:AJ54"/>
    <mergeCell ref="AK54:AR54"/>
    <mergeCell ref="AS54:AZ54"/>
    <mergeCell ref="AK51:AR51"/>
    <mergeCell ref="AS51:AZ51"/>
    <mergeCell ref="A52:C52"/>
    <mergeCell ref="D52:AB52"/>
    <mergeCell ref="AC52:AJ52"/>
    <mergeCell ref="AK52:AR52"/>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73:F73"/>
    <mergeCell ref="G73:Y73"/>
    <mergeCell ref="Z73:AD73"/>
    <mergeCell ref="AE73:AN73"/>
    <mergeCell ref="AO73:AV73"/>
    <mergeCell ref="AW73:BD73"/>
    <mergeCell ref="BE73:BL73"/>
    <mergeCell ref="B14:L14"/>
    <mergeCell ref="N14:AS14"/>
    <mergeCell ref="AU14:BB14"/>
    <mergeCell ref="B16:L16"/>
    <mergeCell ref="N16:AS16"/>
    <mergeCell ref="AU16:BB16"/>
    <mergeCell ref="AO7:BF7"/>
    <mergeCell ref="A10:BL10"/>
    <mergeCell ref="A11:BL11"/>
    <mergeCell ref="B13:L13"/>
    <mergeCell ref="N13:AS1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2:F82"/>
    <mergeCell ref="G82:Y82"/>
    <mergeCell ref="Z82:AD82"/>
    <mergeCell ref="AE82:AN82"/>
    <mergeCell ref="AO82:AV82"/>
    <mergeCell ref="AW82:BD82"/>
    <mergeCell ref="BE82:BL82"/>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s>
  <conditionalFormatting sqref="D49">
    <cfRule type="cellIs" dxfId="92" priority="16" stopIfTrue="1" operator="equal">
      <formula>$D48</formula>
    </cfRule>
  </conditionalFormatting>
  <conditionalFormatting sqref="D50">
    <cfRule type="cellIs" dxfId="91" priority="14" stopIfTrue="1" operator="equal">
      <formula>$D49</formula>
    </cfRule>
  </conditionalFormatting>
  <conditionalFormatting sqref="D51">
    <cfRule type="cellIs" dxfId="90" priority="13" stopIfTrue="1" operator="equal">
      <formula>$D50</formula>
    </cfRule>
  </conditionalFormatting>
  <conditionalFormatting sqref="D52">
    <cfRule type="cellIs" dxfId="89" priority="12" stopIfTrue="1" operator="equal">
      <formula>$D51</formula>
    </cfRule>
  </conditionalFormatting>
  <conditionalFormatting sqref="D53">
    <cfRule type="cellIs" dxfId="88" priority="11" stopIfTrue="1" operator="equal">
      <formula>$D52</formula>
    </cfRule>
  </conditionalFormatting>
  <conditionalFormatting sqref="D54">
    <cfRule type="cellIs" dxfId="87" priority="10" stopIfTrue="1" operator="equal">
      <formula>$D53</formula>
    </cfRule>
  </conditionalFormatting>
  <conditionalFormatting sqref="D55">
    <cfRule type="cellIs" dxfId="86" priority="9" stopIfTrue="1" operator="equal">
      <formula>$D54</formula>
    </cfRule>
  </conditionalFormatting>
  <conditionalFormatting sqref="D56">
    <cfRule type="cellIs" dxfId="85" priority="8" stopIfTrue="1" operator="equal">
      <formula>$D55</formula>
    </cfRule>
  </conditionalFormatting>
  <conditionalFormatting sqref="D57">
    <cfRule type="cellIs" dxfId="84" priority="7" stopIfTrue="1" operator="equal">
      <formula>$D56</formula>
    </cfRule>
  </conditionalFormatting>
  <conditionalFormatting sqref="D58">
    <cfRule type="cellIs" dxfId="83" priority="6" stopIfTrue="1" operator="equal">
      <formula>$D57</formula>
    </cfRule>
  </conditionalFormatting>
  <conditionalFormatting sqref="D59">
    <cfRule type="cellIs" dxfId="82" priority="5" stopIfTrue="1" operator="equal">
      <formula>$D58</formula>
    </cfRule>
  </conditionalFormatting>
  <conditionalFormatting sqref="G82:L82 G76:L79">
    <cfRule type="cellIs" dxfId="81" priority="2" stopIfTrue="1" operator="equal">
      <formula>$G62</formula>
    </cfRule>
  </conditionalFormatting>
  <conditionalFormatting sqref="G80:L81">
    <cfRule type="cellIs" dxfId="80" priority="1" stopIfTrue="1" operator="equal">
      <formula>$G66</formula>
    </cfRule>
  </conditionalFormatting>
  <conditionalFormatting sqref="G73:L75">
    <cfRule type="cellIs" dxfId="79" priority="3" stopIfTrue="1" operator="equal">
      <formula>$G60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104"/>
  <sheetViews>
    <sheetView topLeftCell="A34" zoomScaleNormal="100" zoomScaleSheetLayoutView="100" workbookViewId="0">
      <selection activeCell="AS46" sqref="AS46:AZ4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3.7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15.75" customHeight="1" x14ac:dyDescent="0.2">
      <c r="AO4" s="86" t="str">
        <f>КПК0115061!AO4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КПК0115061!AO7</f>
        <v>розпорядження від 31.01.2020р. № 32</v>
      </c>
      <c r="AP7" s="96"/>
      <c r="AQ7" s="96"/>
      <c r="AR7" s="96"/>
      <c r="AS7" s="96"/>
      <c r="AT7" s="96"/>
      <c r="AU7" s="96"/>
      <c r="AV7" s="96"/>
      <c r="AW7" s="96"/>
      <c r="AX7" s="96"/>
      <c r="AY7" s="96"/>
      <c r="AZ7" s="96"/>
      <c r="BA7" s="96"/>
      <c r="BB7" s="96"/>
      <c r="BC7" s="96"/>
      <c r="BD7" s="96"/>
      <c r="BE7" s="96"/>
      <c r="BF7" s="96"/>
    </row>
    <row r="8" spans="1:77" ht="8.25" customHeight="1" x14ac:dyDescent="0.2"/>
    <row r="9" spans="1:77" hidden="1" x14ac:dyDescent="0.2"/>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0.25" customHeight="1" x14ac:dyDescent="0.2">
      <c r="A13" s="21" t="s">
        <v>49</v>
      </c>
      <c r="B13" s="92" t="s">
        <v>68</v>
      </c>
      <c r="C13" s="93"/>
      <c r="D13" s="93"/>
      <c r="E13" s="93"/>
      <c r="F13" s="93"/>
      <c r="G13" s="93"/>
      <c r="H13" s="93"/>
      <c r="I13" s="93"/>
      <c r="J13" s="93"/>
      <c r="K13" s="93"/>
      <c r="L13" s="93"/>
      <c r="M13" s="30"/>
      <c r="N13" s="94" t="str">
        <f>КПК0115061!N13</f>
        <v>СВАТІВСЬКА МІСЬКА РАДА ЛУГАНСЬКОЇ ОБЛАСТІ</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ht="6" customHeight="1" x14ac:dyDescent="0.2">
      <c r="BE15" s="25"/>
      <c r="BF15" s="25"/>
      <c r="BG15" s="25"/>
      <c r="BH15" s="25"/>
      <c r="BI15" s="25"/>
      <c r="BJ15" s="25"/>
      <c r="BK15" s="25"/>
      <c r="BL15" s="25"/>
    </row>
    <row r="16" spans="1:77" customFormat="1" ht="20.25" customHeight="1" x14ac:dyDescent="0.2">
      <c r="A16" s="32" t="s">
        <v>5</v>
      </c>
      <c r="B16" s="92" t="s">
        <v>75</v>
      </c>
      <c r="C16" s="93"/>
      <c r="D16" s="93"/>
      <c r="E16" s="93"/>
      <c r="F16" s="93"/>
      <c r="G16" s="93"/>
      <c r="H16" s="93"/>
      <c r="I16" s="93"/>
      <c r="J16" s="93"/>
      <c r="K16" s="93"/>
      <c r="L16" s="93"/>
      <c r="M16" s="30"/>
      <c r="N16" s="94" t="str">
        <f>N13</f>
        <v>СВАТІВСЬКА МІСЬКА РАДА ЛУГАНСЬКОЇ ОБЛАСТІ</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s="62" customFormat="1" ht="15.75" customHeight="1" x14ac:dyDescent="0.15">
      <c r="A17" s="64"/>
      <c r="B17" s="90" t="s">
        <v>373</v>
      </c>
      <c r="C17" s="90"/>
      <c r="D17" s="90"/>
      <c r="E17" s="90"/>
      <c r="F17" s="90"/>
      <c r="G17" s="90"/>
      <c r="H17" s="90"/>
      <c r="I17" s="90"/>
      <c r="J17" s="90"/>
      <c r="K17" s="90"/>
      <c r="L17" s="90"/>
      <c r="M17" s="65"/>
      <c r="N17" s="170" t="s">
        <v>53</v>
      </c>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65"/>
      <c r="AU17" s="169" t="s">
        <v>51</v>
      </c>
      <c r="AV17" s="169"/>
      <c r="AW17" s="169"/>
      <c r="AX17" s="169"/>
      <c r="AY17" s="169"/>
      <c r="AZ17" s="169"/>
      <c r="BA17" s="169"/>
      <c r="BB17" s="169"/>
      <c r="BC17" s="63"/>
      <c r="BD17" s="63"/>
      <c r="BE17" s="63"/>
      <c r="BF17" s="63"/>
      <c r="BG17" s="63"/>
      <c r="BH17" s="63"/>
      <c r="BI17" s="63"/>
      <c r="BJ17" s="63"/>
      <c r="BK17" s="66"/>
      <c r="BL17" s="63"/>
      <c r="BM17" s="67"/>
      <c r="BN17" s="67"/>
      <c r="BO17" s="67"/>
      <c r="BP17" s="63"/>
      <c r="BQ17" s="63"/>
      <c r="BR17" s="63"/>
      <c r="BS17" s="63"/>
      <c r="BT17" s="63"/>
      <c r="BU17" s="63"/>
      <c r="BV17" s="63"/>
      <c r="BW17" s="63"/>
    </row>
    <row r="18" spans="1:79" customFormat="1" ht="6.75" customHeight="1" x14ac:dyDescent="0.2"/>
    <row r="19" spans="1:79" customFormat="1" ht="14.25" customHeight="1" x14ac:dyDescent="0.2">
      <c r="A19" s="21" t="s">
        <v>50</v>
      </c>
      <c r="B19" s="92" t="s">
        <v>111</v>
      </c>
      <c r="C19" s="93"/>
      <c r="D19" s="93"/>
      <c r="E19" s="93"/>
      <c r="F19" s="93"/>
      <c r="G19" s="93"/>
      <c r="H19" s="93"/>
      <c r="I19" s="93"/>
      <c r="J19" s="93"/>
      <c r="K19" s="93"/>
      <c r="L19" s="93"/>
      <c r="N19" s="92" t="s">
        <v>113</v>
      </c>
      <c r="O19" s="93"/>
      <c r="P19" s="93"/>
      <c r="Q19" s="93"/>
      <c r="R19" s="93"/>
      <c r="S19" s="93"/>
      <c r="T19" s="93"/>
      <c r="U19" s="93"/>
      <c r="V19" s="93"/>
      <c r="W19" s="93"/>
      <c r="X19" s="93"/>
      <c r="Y19" s="93"/>
      <c r="Z19" s="22"/>
      <c r="AA19" s="92" t="s">
        <v>114</v>
      </c>
      <c r="AB19" s="93"/>
      <c r="AC19" s="93"/>
      <c r="AD19" s="93"/>
      <c r="AE19" s="93"/>
      <c r="AF19" s="93"/>
      <c r="AG19" s="93"/>
      <c r="AH19" s="93"/>
      <c r="AI19" s="93"/>
      <c r="AJ19" s="22"/>
      <c r="AK19" s="148" t="s">
        <v>112</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8"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5387720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5387720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18"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3.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0.25" customHeight="1" x14ac:dyDescent="0.2">
      <c r="A26" s="149" t="str">
        <f>КПК0115061!A26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5.2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14.2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5.2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230</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3.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16.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customHeight="1" x14ac:dyDescent="0.2">
      <c r="A40" s="112">
        <v>1</v>
      </c>
      <c r="B40" s="112"/>
      <c r="C40" s="112"/>
      <c r="D40" s="112"/>
      <c r="E40" s="112"/>
      <c r="F40" s="112"/>
      <c r="G40" s="69" t="s">
        <v>231</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12</v>
      </c>
    </row>
    <row r="41" spans="1:79" s="57" customFormat="1" ht="10.5" customHeight="1" x14ac:dyDescent="0.2">
      <c r="A41" s="112">
        <v>2</v>
      </c>
      <c r="B41" s="112"/>
      <c r="C41" s="112"/>
      <c r="D41" s="112"/>
      <c r="E41" s="112"/>
      <c r="F41" s="112"/>
      <c r="G41" s="69" t="s">
        <v>232</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row>
    <row r="42" spans="1:79" x14ac:dyDescent="0.2">
      <c r="A42" s="112">
        <v>3</v>
      </c>
      <c r="B42" s="112"/>
      <c r="C42" s="112"/>
      <c r="D42" s="112"/>
      <c r="E42" s="112"/>
      <c r="F42" s="112"/>
      <c r="G42" s="69" t="s">
        <v>233</v>
      </c>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1"/>
      <c r="CA42" s="1" t="s">
        <v>13</v>
      </c>
    </row>
    <row r="43" spans="1:79" ht="8.25" customHeight="1"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103" t="s">
        <v>381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6"/>
      <c r="BB44" s="16"/>
      <c r="BC44" s="16"/>
      <c r="BD44" s="16"/>
      <c r="BE44" s="16"/>
      <c r="BF44" s="16"/>
      <c r="BG44" s="16"/>
      <c r="BH44" s="16"/>
      <c r="BI44" s="16"/>
      <c r="BJ44" s="16"/>
      <c r="BK44" s="16"/>
      <c r="BL44" s="16"/>
    </row>
    <row r="45" spans="1:79" ht="15" customHeight="1" x14ac:dyDescent="0.2">
      <c r="A45" s="120" t="s">
        <v>384</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8"/>
      <c r="BB45" s="18"/>
      <c r="BC45" s="18"/>
      <c r="BD45" s="18"/>
      <c r="BE45" s="18"/>
      <c r="BF45" s="18"/>
      <c r="BG45" s="18"/>
      <c r="BH45" s="18"/>
      <c r="BI45" s="6"/>
      <c r="BJ45" s="6"/>
      <c r="BK45" s="6"/>
      <c r="BL45" s="6"/>
    </row>
    <row r="46" spans="1:79" ht="36" customHeight="1" x14ac:dyDescent="0.2">
      <c r="A46" s="108" t="s">
        <v>29</v>
      </c>
      <c r="B46" s="108"/>
      <c r="C46" s="108"/>
      <c r="D46" s="121" t="s">
        <v>27</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3"/>
      <c r="AC46" s="108" t="s">
        <v>30</v>
      </c>
      <c r="AD46" s="108"/>
      <c r="AE46" s="108"/>
      <c r="AF46" s="108"/>
      <c r="AG46" s="108"/>
      <c r="AH46" s="108"/>
      <c r="AI46" s="108"/>
      <c r="AJ46" s="108"/>
      <c r="AK46" s="108" t="s">
        <v>31</v>
      </c>
      <c r="AL46" s="108"/>
      <c r="AM46" s="108"/>
      <c r="AN46" s="108"/>
      <c r="AO46" s="108"/>
      <c r="AP46" s="108"/>
      <c r="AQ46" s="108"/>
      <c r="AR46" s="108"/>
      <c r="AS46" s="108" t="s">
        <v>382</v>
      </c>
      <c r="AT46" s="108"/>
      <c r="AU46" s="108"/>
      <c r="AV46" s="108"/>
      <c r="AW46" s="108"/>
      <c r="AX46" s="108"/>
      <c r="AY46" s="108"/>
      <c r="AZ46" s="108"/>
      <c r="BA46" s="108" t="s">
        <v>28</v>
      </c>
      <c r="BB46" s="108"/>
      <c r="BC46" s="108"/>
      <c r="BD46" s="108"/>
      <c r="BE46" s="108"/>
      <c r="BF46" s="108"/>
      <c r="BG46" s="108"/>
      <c r="BH46" s="108"/>
    </row>
    <row r="47" spans="1:79" ht="28.5" hidden="1" customHeight="1" x14ac:dyDescent="0.2">
      <c r="A47" s="108"/>
      <c r="B47" s="108"/>
      <c r="C47" s="108"/>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6"/>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row>
    <row r="48" spans="1:79" ht="15.75" x14ac:dyDescent="0.2">
      <c r="A48" s="108">
        <v>1</v>
      </c>
      <c r="B48" s="108"/>
      <c r="C48" s="108"/>
      <c r="D48" s="127">
        <v>2</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9"/>
      <c r="AC48" s="108">
        <v>3</v>
      </c>
      <c r="AD48" s="108"/>
      <c r="AE48" s="108"/>
      <c r="AF48" s="108"/>
      <c r="AG48" s="108"/>
      <c r="AH48" s="108"/>
      <c r="AI48" s="108"/>
      <c r="AJ48" s="108"/>
      <c r="AK48" s="108">
        <v>4</v>
      </c>
      <c r="AL48" s="108"/>
      <c r="AM48" s="108"/>
      <c r="AN48" s="108"/>
      <c r="AO48" s="108"/>
      <c r="AP48" s="108"/>
      <c r="AQ48" s="108"/>
      <c r="AR48" s="108"/>
      <c r="AS48" s="108">
        <v>5</v>
      </c>
      <c r="AT48" s="108"/>
      <c r="AU48" s="108"/>
      <c r="AV48" s="108"/>
      <c r="AW48" s="108"/>
      <c r="AX48" s="108"/>
      <c r="AY48" s="108"/>
      <c r="AZ48" s="108"/>
      <c r="BA48" s="108">
        <v>5</v>
      </c>
      <c r="BB48" s="108"/>
      <c r="BC48" s="108"/>
      <c r="BD48" s="108"/>
      <c r="BE48" s="108"/>
      <c r="BF48" s="108"/>
      <c r="BG48" s="108"/>
      <c r="BH48" s="108"/>
    </row>
    <row r="49" spans="1:79" s="58" customFormat="1" x14ac:dyDescent="0.2">
      <c r="A49" s="112">
        <v>1</v>
      </c>
      <c r="B49" s="112"/>
      <c r="C49" s="112"/>
      <c r="D49" s="82" t="s">
        <v>234</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133">
        <v>1277720</v>
      </c>
      <c r="AD49" s="133"/>
      <c r="AE49" s="133"/>
      <c r="AF49" s="133"/>
      <c r="AG49" s="133"/>
      <c r="AH49" s="133"/>
      <c r="AI49" s="133"/>
      <c r="AJ49" s="133"/>
      <c r="AK49" s="133"/>
      <c r="AL49" s="133"/>
      <c r="AM49" s="133"/>
      <c r="AN49" s="133"/>
      <c r="AO49" s="133"/>
      <c r="AP49" s="133"/>
      <c r="AQ49" s="133"/>
      <c r="AR49" s="133"/>
      <c r="AS49" s="133">
        <v>0</v>
      </c>
      <c r="AT49" s="133"/>
      <c r="AU49" s="133"/>
      <c r="AV49" s="133"/>
      <c r="AW49" s="133"/>
      <c r="AX49" s="133"/>
      <c r="AY49" s="133"/>
      <c r="AZ49" s="133"/>
      <c r="BA49" s="133">
        <f>AC49</f>
        <v>1277720</v>
      </c>
      <c r="BB49" s="133"/>
      <c r="BC49" s="133"/>
      <c r="BD49" s="133"/>
      <c r="BE49" s="133"/>
      <c r="BF49" s="133"/>
      <c r="BG49" s="133"/>
      <c r="BH49" s="133"/>
    </row>
    <row r="50" spans="1:79" s="58" customFormat="1" x14ac:dyDescent="0.2">
      <c r="A50" s="112">
        <v>2</v>
      </c>
      <c r="B50" s="112"/>
      <c r="C50" s="112"/>
      <c r="D50" s="82" t="s">
        <v>235</v>
      </c>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2"/>
      <c r="AC50" s="133">
        <v>3960000</v>
      </c>
      <c r="AD50" s="133"/>
      <c r="AE50" s="133"/>
      <c r="AF50" s="133"/>
      <c r="AG50" s="133"/>
      <c r="AH50" s="133"/>
      <c r="AI50" s="133"/>
      <c r="AJ50" s="133"/>
      <c r="AK50" s="133"/>
      <c r="AL50" s="133"/>
      <c r="AM50" s="133"/>
      <c r="AN50" s="133"/>
      <c r="AO50" s="133"/>
      <c r="AP50" s="133"/>
      <c r="AQ50" s="133"/>
      <c r="AR50" s="133"/>
      <c r="AS50" s="133">
        <v>0</v>
      </c>
      <c r="AT50" s="133"/>
      <c r="AU50" s="133"/>
      <c r="AV50" s="133"/>
      <c r="AW50" s="133"/>
      <c r="AX50" s="133"/>
      <c r="AY50" s="133"/>
      <c r="AZ50" s="133"/>
      <c r="BA50" s="133">
        <f t="shared" ref="BA50:BA52" si="0">AC50</f>
        <v>3960000</v>
      </c>
      <c r="BB50" s="133"/>
      <c r="BC50" s="133"/>
      <c r="BD50" s="133"/>
      <c r="BE50" s="133"/>
      <c r="BF50" s="133"/>
      <c r="BG50" s="133"/>
      <c r="BH50" s="133"/>
    </row>
    <row r="51" spans="1:79" s="58" customFormat="1" x14ac:dyDescent="0.2">
      <c r="A51" s="112">
        <v>3</v>
      </c>
      <c r="B51" s="112"/>
      <c r="C51" s="112"/>
      <c r="D51" s="82" t="s">
        <v>236</v>
      </c>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2"/>
      <c r="AC51" s="133">
        <v>150000</v>
      </c>
      <c r="AD51" s="133"/>
      <c r="AE51" s="133"/>
      <c r="AF51" s="133"/>
      <c r="AG51" s="133"/>
      <c r="AH51" s="133"/>
      <c r="AI51" s="133"/>
      <c r="AJ51" s="133"/>
      <c r="AK51" s="133"/>
      <c r="AL51" s="133"/>
      <c r="AM51" s="133"/>
      <c r="AN51" s="133"/>
      <c r="AO51" s="133"/>
      <c r="AP51" s="133"/>
      <c r="AQ51" s="133"/>
      <c r="AR51" s="133"/>
      <c r="AS51" s="133">
        <v>0</v>
      </c>
      <c r="AT51" s="133"/>
      <c r="AU51" s="133"/>
      <c r="AV51" s="133"/>
      <c r="AW51" s="133"/>
      <c r="AX51" s="133"/>
      <c r="AY51" s="133"/>
      <c r="AZ51" s="133"/>
      <c r="BA51" s="133">
        <f t="shared" si="0"/>
        <v>150000</v>
      </c>
      <c r="BB51" s="133"/>
      <c r="BC51" s="133"/>
      <c r="BD51" s="133"/>
      <c r="BE51" s="133"/>
      <c r="BF51" s="133"/>
      <c r="BG51" s="133"/>
      <c r="BH51" s="133"/>
    </row>
    <row r="52" spans="1:79" s="4" customFormat="1" x14ac:dyDescent="0.2">
      <c r="A52" s="134"/>
      <c r="B52" s="134"/>
      <c r="C52" s="134"/>
      <c r="D52" s="82" t="s">
        <v>65</v>
      </c>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2"/>
      <c r="AC52" s="83">
        <f>SUM(AC49:AJ51)</f>
        <v>5387720</v>
      </c>
      <c r="AD52" s="83"/>
      <c r="AE52" s="83"/>
      <c r="AF52" s="83"/>
      <c r="AG52" s="83"/>
      <c r="AH52" s="83"/>
      <c r="AI52" s="83"/>
      <c r="AJ52" s="83"/>
      <c r="AK52" s="83"/>
      <c r="AL52" s="83"/>
      <c r="AM52" s="83"/>
      <c r="AN52" s="83"/>
      <c r="AO52" s="83"/>
      <c r="AP52" s="83"/>
      <c r="AQ52" s="83"/>
      <c r="AR52" s="83"/>
      <c r="AS52" s="83">
        <v>0</v>
      </c>
      <c r="AT52" s="83"/>
      <c r="AU52" s="83"/>
      <c r="AV52" s="83"/>
      <c r="AW52" s="83"/>
      <c r="AX52" s="83"/>
      <c r="AY52" s="83"/>
      <c r="AZ52" s="83"/>
      <c r="BA52" s="133">
        <f t="shared" si="0"/>
        <v>5387720</v>
      </c>
      <c r="BB52" s="133"/>
      <c r="BC52" s="133"/>
      <c r="BD52" s="133"/>
      <c r="BE52" s="133"/>
      <c r="BF52" s="133"/>
      <c r="BG52" s="133"/>
      <c r="BH52" s="133"/>
      <c r="CA52" s="4" t="s">
        <v>15</v>
      </c>
    </row>
    <row r="53" spans="1:79" ht="6.75" customHeight="1" x14ac:dyDescent="0.2"/>
    <row r="54" spans="1:79" ht="15.75" customHeight="1" x14ac:dyDescent="0.2">
      <c r="A54" s="85" t="s">
        <v>383</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row>
    <row r="55" spans="1:79" ht="15" customHeight="1" x14ac:dyDescent="0.2">
      <c r="A55" s="120" t="s">
        <v>384</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6"/>
      <c r="BA55" s="6"/>
      <c r="BB55" s="6"/>
      <c r="BC55" s="6"/>
      <c r="BD55" s="6"/>
      <c r="BE55" s="6"/>
      <c r="BF55" s="6"/>
      <c r="BG55" s="6"/>
      <c r="BH55" s="6"/>
      <c r="BI55" s="6"/>
      <c r="BJ55" s="6"/>
      <c r="BK55" s="6"/>
      <c r="BL55" s="6"/>
    </row>
    <row r="56" spans="1:79" ht="15" customHeight="1" x14ac:dyDescent="0.2">
      <c r="A56" s="108" t="s">
        <v>29</v>
      </c>
      <c r="B56" s="108"/>
      <c r="C56" s="108"/>
      <c r="D56" s="121" t="s">
        <v>35</v>
      </c>
      <c r="E56" s="122"/>
      <c r="F56" s="122"/>
      <c r="G56" s="122"/>
      <c r="H56" s="122"/>
      <c r="I56" s="122"/>
      <c r="J56" s="122"/>
      <c r="K56" s="122"/>
      <c r="L56" s="122"/>
      <c r="M56" s="122"/>
      <c r="N56" s="122"/>
      <c r="O56" s="122"/>
      <c r="P56" s="122"/>
      <c r="Q56" s="122"/>
      <c r="R56" s="122"/>
      <c r="S56" s="122"/>
      <c r="T56" s="122"/>
      <c r="U56" s="122"/>
      <c r="V56" s="122"/>
      <c r="W56" s="122"/>
      <c r="X56" s="122"/>
      <c r="Y56" s="122"/>
      <c r="Z56" s="122"/>
      <c r="AA56" s="123"/>
      <c r="AB56" s="108" t="s">
        <v>30</v>
      </c>
      <c r="AC56" s="108"/>
      <c r="AD56" s="108"/>
      <c r="AE56" s="108"/>
      <c r="AF56" s="108"/>
      <c r="AG56" s="108"/>
      <c r="AH56" s="108"/>
      <c r="AI56" s="108"/>
      <c r="AJ56" s="108" t="s">
        <v>31</v>
      </c>
      <c r="AK56" s="108"/>
      <c r="AL56" s="108"/>
      <c r="AM56" s="108"/>
      <c r="AN56" s="108"/>
      <c r="AO56" s="108"/>
      <c r="AP56" s="108"/>
      <c r="AQ56" s="108"/>
      <c r="AR56" s="108" t="s">
        <v>28</v>
      </c>
      <c r="AS56" s="108"/>
      <c r="AT56" s="108"/>
      <c r="AU56" s="108"/>
      <c r="AV56" s="108"/>
      <c r="AW56" s="108"/>
      <c r="AX56" s="108"/>
      <c r="AY56" s="108"/>
    </row>
    <row r="57" spans="1:79" ht="28.5" hidden="1" customHeight="1" x14ac:dyDescent="0.2">
      <c r="A57" s="108"/>
      <c r="B57" s="108"/>
      <c r="C57" s="108"/>
      <c r="D57" s="124"/>
      <c r="E57" s="125"/>
      <c r="F57" s="125"/>
      <c r="G57" s="125"/>
      <c r="H57" s="125"/>
      <c r="I57" s="125"/>
      <c r="J57" s="125"/>
      <c r="K57" s="125"/>
      <c r="L57" s="125"/>
      <c r="M57" s="125"/>
      <c r="N57" s="125"/>
      <c r="O57" s="125"/>
      <c r="P57" s="125"/>
      <c r="Q57" s="125"/>
      <c r="R57" s="125"/>
      <c r="S57" s="125"/>
      <c r="T57" s="125"/>
      <c r="U57" s="125"/>
      <c r="V57" s="125"/>
      <c r="W57" s="125"/>
      <c r="X57" s="125"/>
      <c r="Y57" s="125"/>
      <c r="Z57" s="125"/>
      <c r="AA57" s="126"/>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row>
    <row r="58" spans="1:79" ht="15.75" customHeight="1" x14ac:dyDescent="0.2">
      <c r="A58" s="108">
        <v>1</v>
      </c>
      <c r="B58" s="108"/>
      <c r="C58" s="108"/>
      <c r="D58" s="127">
        <v>2</v>
      </c>
      <c r="E58" s="128"/>
      <c r="F58" s="128"/>
      <c r="G58" s="128"/>
      <c r="H58" s="128"/>
      <c r="I58" s="128"/>
      <c r="J58" s="128"/>
      <c r="K58" s="128"/>
      <c r="L58" s="128"/>
      <c r="M58" s="128"/>
      <c r="N58" s="128"/>
      <c r="O58" s="128"/>
      <c r="P58" s="128"/>
      <c r="Q58" s="128"/>
      <c r="R58" s="128"/>
      <c r="S58" s="128"/>
      <c r="T58" s="128"/>
      <c r="U58" s="128"/>
      <c r="V58" s="128"/>
      <c r="W58" s="128"/>
      <c r="X58" s="128"/>
      <c r="Y58" s="128"/>
      <c r="Z58" s="128"/>
      <c r="AA58" s="129"/>
      <c r="AB58" s="108">
        <v>3</v>
      </c>
      <c r="AC58" s="108"/>
      <c r="AD58" s="108"/>
      <c r="AE58" s="108"/>
      <c r="AF58" s="108"/>
      <c r="AG58" s="108"/>
      <c r="AH58" s="108"/>
      <c r="AI58" s="108"/>
      <c r="AJ58" s="108">
        <v>4</v>
      </c>
      <c r="AK58" s="108"/>
      <c r="AL58" s="108"/>
      <c r="AM58" s="108"/>
      <c r="AN58" s="108"/>
      <c r="AO58" s="108"/>
      <c r="AP58" s="108"/>
      <c r="AQ58" s="108"/>
      <c r="AR58" s="108">
        <v>5</v>
      </c>
      <c r="AS58" s="108"/>
      <c r="AT58" s="108"/>
      <c r="AU58" s="108"/>
      <c r="AV58" s="108"/>
      <c r="AW58" s="108"/>
      <c r="AX58" s="108"/>
      <c r="AY58" s="108"/>
    </row>
    <row r="59" spans="1:79" ht="24.75" customHeight="1" x14ac:dyDescent="0.2">
      <c r="A59" s="112">
        <v>1</v>
      </c>
      <c r="B59" s="112"/>
      <c r="C59" s="112"/>
      <c r="D59" s="113" t="s">
        <v>197</v>
      </c>
      <c r="E59" s="114"/>
      <c r="F59" s="114"/>
      <c r="G59" s="114"/>
      <c r="H59" s="114"/>
      <c r="I59" s="114"/>
      <c r="J59" s="114"/>
      <c r="K59" s="114"/>
      <c r="L59" s="114"/>
      <c r="M59" s="114"/>
      <c r="N59" s="114"/>
      <c r="O59" s="114"/>
      <c r="P59" s="114"/>
      <c r="Q59" s="114"/>
      <c r="R59" s="114"/>
      <c r="S59" s="114"/>
      <c r="T59" s="114"/>
      <c r="U59" s="114"/>
      <c r="V59" s="114"/>
      <c r="W59" s="114"/>
      <c r="X59" s="114"/>
      <c r="Y59" s="114"/>
      <c r="Z59" s="114"/>
      <c r="AA59" s="115"/>
      <c r="AB59" s="133">
        <f>AC52</f>
        <v>5387720</v>
      </c>
      <c r="AC59" s="133"/>
      <c r="AD59" s="133"/>
      <c r="AE59" s="133"/>
      <c r="AF59" s="133"/>
      <c r="AG59" s="133"/>
      <c r="AH59" s="133"/>
      <c r="AI59" s="133"/>
      <c r="AJ59" s="133"/>
      <c r="AK59" s="133"/>
      <c r="AL59" s="133"/>
      <c r="AM59" s="133"/>
      <c r="AN59" s="133"/>
      <c r="AO59" s="133"/>
      <c r="AP59" s="133"/>
      <c r="AQ59" s="133"/>
      <c r="AR59" s="133">
        <f>AB59</f>
        <v>5387720</v>
      </c>
      <c r="AS59" s="133"/>
      <c r="AT59" s="133"/>
      <c r="AU59" s="133"/>
      <c r="AV59" s="133"/>
      <c r="AW59" s="133"/>
      <c r="AX59" s="133"/>
      <c r="AY59" s="133"/>
      <c r="CA59" s="1" t="s">
        <v>16</v>
      </c>
    </row>
    <row r="60" spans="1:79" s="4" customFormat="1" ht="12.75" customHeight="1" x14ac:dyDescent="0.2">
      <c r="A60" s="134"/>
      <c r="B60" s="134"/>
      <c r="C60" s="134"/>
      <c r="D60" s="82" t="s">
        <v>28</v>
      </c>
      <c r="E60" s="151"/>
      <c r="F60" s="151"/>
      <c r="G60" s="151"/>
      <c r="H60" s="151"/>
      <c r="I60" s="151"/>
      <c r="J60" s="151"/>
      <c r="K60" s="151"/>
      <c r="L60" s="151"/>
      <c r="M60" s="151"/>
      <c r="N60" s="151"/>
      <c r="O60" s="151"/>
      <c r="P60" s="151"/>
      <c r="Q60" s="151"/>
      <c r="R60" s="151"/>
      <c r="S60" s="151"/>
      <c r="T60" s="151"/>
      <c r="U60" s="151"/>
      <c r="V60" s="151"/>
      <c r="W60" s="151"/>
      <c r="X60" s="151"/>
      <c r="Y60" s="151"/>
      <c r="Z60" s="151"/>
      <c r="AA60" s="152"/>
      <c r="AB60" s="83">
        <f>AB59</f>
        <v>5387720</v>
      </c>
      <c r="AC60" s="83"/>
      <c r="AD60" s="83"/>
      <c r="AE60" s="83"/>
      <c r="AF60" s="83"/>
      <c r="AG60" s="83"/>
      <c r="AH60" s="83"/>
      <c r="AI60" s="83"/>
      <c r="AJ60" s="83"/>
      <c r="AK60" s="83"/>
      <c r="AL60" s="83"/>
      <c r="AM60" s="83"/>
      <c r="AN60" s="83"/>
      <c r="AO60" s="83"/>
      <c r="AP60" s="83"/>
      <c r="AQ60" s="83"/>
      <c r="AR60" s="83">
        <f>AB60+AJ60</f>
        <v>5387720</v>
      </c>
      <c r="AS60" s="83"/>
      <c r="AT60" s="83"/>
      <c r="AU60" s="83"/>
      <c r="AV60" s="83"/>
      <c r="AW60" s="83"/>
      <c r="AX60" s="83"/>
      <c r="AY60" s="83"/>
      <c r="CA60" s="4" t="s">
        <v>17</v>
      </c>
    </row>
    <row r="61" spans="1:79" ht="6" customHeight="1" x14ac:dyDescent="0.2"/>
    <row r="62" spans="1:79" ht="15.75" customHeight="1" x14ac:dyDescent="0.2">
      <c r="A62" s="103" t="s">
        <v>385</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row>
    <row r="63" spans="1:79" ht="30" customHeight="1" x14ac:dyDescent="0.2">
      <c r="A63" s="108" t="s">
        <v>29</v>
      </c>
      <c r="B63" s="108"/>
      <c r="C63" s="108"/>
      <c r="D63" s="108"/>
      <c r="E63" s="108"/>
      <c r="F63" s="108"/>
      <c r="G63" s="127" t="s">
        <v>40</v>
      </c>
      <c r="H63" s="128"/>
      <c r="I63" s="128"/>
      <c r="J63" s="128"/>
      <c r="K63" s="128"/>
      <c r="L63" s="128"/>
      <c r="M63" s="128"/>
      <c r="N63" s="128"/>
      <c r="O63" s="128"/>
      <c r="P63" s="128"/>
      <c r="Q63" s="128"/>
      <c r="R63" s="128"/>
      <c r="S63" s="128"/>
      <c r="T63" s="128"/>
      <c r="U63" s="128"/>
      <c r="V63" s="128"/>
      <c r="W63" s="128"/>
      <c r="X63" s="128"/>
      <c r="Y63" s="129"/>
      <c r="Z63" s="108" t="s">
        <v>3</v>
      </c>
      <c r="AA63" s="108"/>
      <c r="AB63" s="108"/>
      <c r="AC63" s="108"/>
      <c r="AD63" s="108"/>
      <c r="AE63" s="108" t="s">
        <v>2</v>
      </c>
      <c r="AF63" s="108"/>
      <c r="AG63" s="108"/>
      <c r="AH63" s="108"/>
      <c r="AI63" s="108"/>
      <c r="AJ63" s="108"/>
      <c r="AK63" s="108"/>
      <c r="AL63" s="108"/>
      <c r="AM63" s="108"/>
      <c r="AN63" s="108"/>
      <c r="AO63" s="127" t="s">
        <v>30</v>
      </c>
      <c r="AP63" s="128"/>
      <c r="AQ63" s="128"/>
      <c r="AR63" s="128"/>
      <c r="AS63" s="128"/>
      <c r="AT63" s="128"/>
      <c r="AU63" s="128"/>
      <c r="AV63" s="129"/>
      <c r="AW63" s="127" t="s">
        <v>31</v>
      </c>
      <c r="AX63" s="128"/>
      <c r="AY63" s="128"/>
      <c r="AZ63" s="128"/>
      <c r="BA63" s="128"/>
      <c r="BB63" s="128"/>
      <c r="BC63" s="128"/>
      <c r="BD63" s="129"/>
      <c r="BE63" s="127" t="s">
        <v>28</v>
      </c>
      <c r="BF63" s="128"/>
      <c r="BG63" s="128"/>
      <c r="BH63" s="128"/>
      <c r="BI63" s="128"/>
      <c r="BJ63" s="128"/>
      <c r="BK63" s="128"/>
      <c r="BL63" s="129"/>
    </row>
    <row r="64" spans="1:79" ht="15.75" customHeight="1" x14ac:dyDescent="0.2">
      <c r="A64" s="108">
        <v>1</v>
      </c>
      <c r="B64" s="108"/>
      <c r="C64" s="108"/>
      <c r="D64" s="108"/>
      <c r="E64" s="108"/>
      <c r="F64" s="108"/>
      <c r="G64" s="127">
        <v>2</v>
      </c>
      <c r="H64" s="128"/>
      <c r="I64" s="128"/>
      <c r="J64" s="128"/>
      <c r="K64" s="128"/>
      <c r="L64" s="128"/>
      <c r="M64" s="128"/>
      <c r="N64" s="128"/>
      <c r="O64" s="128"/>
      <c r="P64" s="128"/>
      <c r="Q64" s="128"/>
      <c r="R64" s="128"/>
      <c r="S64" s="128"/>
      <c r="T64" s="128"/>
      <c r="U64" s="128"/>
      <c r="V64" s="128"/>
      <c r="W64" s="128"/>
      <c r="X64" s="128"/>
      <c r="Y64" s="129"/>
      <c r="Z64" s="108">
        <v>3</v>
      </c>
      <c r="AA64" s="108"/>
      <c r="AB64" s="108"/>
      <c r="AC64" s="108"/>
      <c r="AD64" s="108"/>
      <c r="AE64" s="108">
        <v>4</v>
      </c>
      <c r="AF64" s="108"/>
      <c r="AG64" s="108"/>
      <c r="AH64" s="108"/>
      <c r="AI64" s="108"/>
      <c r="AJ64" s="108"/>
      <c r="AK64" s="108"/>
      <c r="AL64" s="108"/>
      <c r="AM64" s="108"/>
      <c r="AN64" s="108"/>
      <c r="AO64" s="108">
        <v>5</v>
      </c>
      <c r="AP64" s="108"/>
      <c r="AQ64" s="108"/>
      <c r="AR64" s="108"/>
      <c r="AS64" s="108"/>
      <c r="AT64" s="108"/>
      <c r="AU64" s="108"/>
      <c r="AV64" s="108"/>
      <c r="AW64" s="108">
        <v>6</v>
      </c>
      <c r="AX64" s="108"/>
      <c r="AY64" s="108"/>
      <c r="AZ64" s="108"/>
      <c r="BA64" s="108"/>
      <c r="BB64" s="108"/>
      <c r="BC64" s="108"/>
      <c r="BD64" s="108"/>
      <c r="BE64" s="108">
        <v>7</v>
      </c>
      <c r="BF64" s="108"/>
      <c r="BG64" s="108"/>
      <c r="BH64" s="108"/>
      <c r="BI64" s="108"/>
      <c r="BJ64" s="108"/>
      <c r="BK64" s="108"/>
      <c r="BL64" s="108"/>
    </row>
    <row r="65" spans="1:79" s="59" customFormat="1" ht="15.75" customHeight="1" x14ac:dyDescent="0.2">
      <c r="A65" s="134">
        <v>1</v>
      </c>
      <c r="B65" s="134"/>
      <c r="C65" s="134"/>
      <c r="D65" s="134"/>
      <c r="E65" s="134"/>
      <c r="F65" s="134"/>
      <c r="G65" s="82" t="s">
        <v>237</v>
      </c>
      <c r="H65" s="151"/>
      <c r="I65" s="151"/>
      <c r="J65" s="151"/>
      <c r="K65" s="151"/>
      <c r="L65" s="151"/>
      <c r="M65" s="151"/>
      <c r="N65" s="151"/>
      <c r="O65" s="151"/>
      <c r="P65" s="151"/>
      <c r="Q65" s="151"/>
      <c r="R65" s="151"/>
      <c r="S65" s="151"/>
      <c r="T65" s="151"/>
      <c r="U65" s="151"/>
      <c r="V65" s="151"/>
      <c r="W65" s="151"/>
      <c r="X65" s="151"/>
      <c r="Y65" s="152"/>
      <c r="Z65" s="80" t="s">
        <v>147</v>
      </c>
      <c r="AA65" s="80"/>
      <c r="AB65" s="80"/>
      <c r="AC65" s="80"/>
      <c r="AD65" s="80"/>
      <c r="AE65" s="81" t="s">
        <v>163</v>
      </c>
      <c r="AF65" s="81"/>
      <c r="AG65" s="81"/>
      <c r="AH65" s="81"/>
      <c r="AI65" s="81"/>
      <c r="AJ65" s="81"/>
      <c r="AK65" s="81"/>
      <c r="AL65" s="81"/>
      <c r="AM65" s="81"/>
      <c r="AN65" s="82"/>
      <c r="AO65" s="83">
        <v>1500000</v>
      </c>
      <c r="AP65" s="83"/>
      <c r="AQ65" s="83"/>
      <c r="AR65" s="83"/>
      <c r="AS65" s="83"/>
      <c r="AT65" s="83"/>
      <c r="AU65" s="83"/>
      <c r="AV65" s="83"/>
      <c r="AW65" s="83"/>
      <c r="AX65" s="83"/>
      <c r="AY65" s="83"/>
      <c r="AZ65" s="83"/>
      <c r="BA65" s="83"/>
      <c r="BB65" s="83"/>
      <c r="BC65" s="83"/>
      <c r="BD65" s="83"/>
      <c r="BE65" s="83">
        <f>AO65</f>
        <v>1500000</v>
      </c>
      <c r="BF65" s="83"/>
      <c r="BG65" s="83"/>
      <c r="BH65" s="83"/>
      <c r="BI65" s="83"/>
      <c r="BJ65" s="83"/>
      <c r="BK65" s="83"/>
      <c r="BL65" s="83"/>
      <c r="BM65" s="61"/>
      <c r="BN65" s="61"/>
      <c r="BO65" s="61"/>
      <c r="BP65" s="61"/>
      <c r="BQ65" s="61"/>
      <c r="BR65" s="61"/>
      <c r="BS65" s="61"/>
      <c r="BT65" s="61"/>
      <c r="BU65" s="61"/>
      <c r="BV65" s="61"/>
      <c r="BW65" s="61"/>
      <c r="BX65" s="61"/>
      <c r="BY65" s="61"/>
      <c r="BZ65" s="61"/>
      <c r="CA65" s="61"/>
    </row>
    <row r="66" spans="1:79" s="59" customFormat="1" ht="15.75" customHeight="1" x14ac:dyDescent="0.2">
      <c r="A66" s="112"/>
      <c r="B66" s="112"/>
      <c r="C66" s="112"/>
      <c r="D66" s="112"/>
      <c r="E66" s="112"/>
      <c r="F66" s="112"/>
      <c r="G66" s="69" t="s">
        <v>238</v>
      </c>
      <c r="H66" s="70"/>
      <c r="I66" s="70"/>
      <c r="J66" s="70"/>
      <c r="K66" s="70"/>
      <c r="L66" s="70"/>
      <c r="M66" s="70"/>
      <c r="N66" s="70"/>
      <c r="O66" s="70"/>
      <c r="P66" s="70"/>
      <c r="Q66" s="70"/>
      <c r="R66" s="70"/>
      <c r="S66" s="70"/>
      <c r="T66" s="70"/>
      <c r="U66" s="70"/>
      <c r="V66" s="70"/>
      <c r="W66" s="70"/>
      <c r="X66" s="70"/>
      <c r="Y66" s="71"/>
      <c r="Z66" s="72" t="s">
        <v>212</v>
      </c>
      <c r="AA66" s="72"/>
      <c r="AB66" s="72"/>
      <c r="AC66" s="72"/>
      <c r="AD66" s="72"/>
      <c r="AE66" s="73" t="s">
        <v>216</v>
      </c>
      <c r="AF66" s="73"/>
      <c r="AG66" s="73"/>
      <c r="AH66" s="73"/>
      <c r="AI66" s="73"/>
      <c r="AJ66" s="73"/>
      <c r="AK66" s="73"/>
      <c r="AL66" s="73"/>
      <c r="AM66" s="73"/>
      <c r="AN66" s="69"/>
      <c r="AO66" s="75">
        <v>13300</v>
      </c>
      <c r="AP66" s="75"/>
      <c r="AQ66" s="75"/>
      <c r="AR66" s="75"/>
      <c r="AS66" s="75"/>
      <c r="AT66" s="75"/>
      <c r="AU66" s="75"/>
      <c r="AV66" s="75"/>
      <c r="AW66" s="75"/>
      <c r="AX66" s="75"/>
      <c r="AY66" s="75"/>
      <c r="AZ66" s="75"/>
      <c r="BA66" s="75"/>
      <c r="BB66" s="75"/>
      <c r="BC66" s="75"/>
      <c r="BD66" s="75"/>
      <c r="BE66" s="83">
        <f t="shared" ref="BE66:BE85" si="1">AO66</f>
        <v>13300</v>
      </c>
      <c r="BF66" s="83"/>
      <c r="BG66" s="83"/>
      <c r="BH66" s="83"/>
      <c r="BI66" s="83"/>
      <c r="BJ66" s="83"/>
      <c r="BK66" s="83"/>
      <c r="BL66" s="83"/>
      <c r="BM66" s="60"/>
      <c r="BN66" s="60"/>
      <c r="BO66" s="60"/>
      <c r="BP66" s="60"/>
      <c r="BQ66" s="60"/>
      <c r="BR66" s="60"/>
      <c r="BS66" s="60"/>
      <c r="BT66" s="60"/>
      <c r="BU66" s="60"/>
      <c r="BV66" s="60"/>
      <c r="BW66" s="60"/>
      <c r="BX66" s="60"/>
      <c r="BY66" s="60"/>
      <c r="BZ66" s="60"/>
      <c r="CA66" s="60"/>
    </row>
    <row r="67" spans="1:79" s="59" customFormat="1" ht="15.75" customHeight="1" x14ac:dyDescent="0.2">
      <c r="A67" s="112"/>
      <c r="B67" s="112"/>
      <c r="C67" s="112"/>
      <c r="D67" s="112"/>
      <c r="E67" s="112"/>
      <c r="F67" s="112"/>
      <c r="G67" s="69" t="s">
        <v>239</v>
      </c>
      <c r="H67" s="70"/>
      <c r="I67" s="70"/>
      <c r="J67" s="70"/>
      <c r="K67" s="70"/>
      <c r="L67" s="70"/>
      <c r="M67" s="70"/>
      <c r="N67" s="70"/>
      <c r="O67" s="70"/>
      <c r="P67" s="70"/>
      <c r="Q67" s="70"/>
      <c r="R67" s="70"/>
      <c r="S67" s="70"/>
      <c r="T67" s="70"/>
      <c r="U67" s="70"/>
      <c r="V67" s="70"/>
      <c r="W67" s="70"/>
      <c r="X67" s="70"/>
      <c r="Y67" s="71"/>
      <c r="Z67" s="72" t="s">
        <v>147</v>
      </c>
      <c r="AA67" s="72"/>
      <c r="AB67" s="72"/>
      <c r="AC67" s="72"/>
      <c r="AD67" s="72"/>
      <c r="AE67" s="73" t="s">
        <v>151</v>
      </c>
      <c r="AF67" s="73"/>
      <c r="AG67" s="73"/>
      <c r="AH67" s="73"/>
      <c r="AI67" s="73"/>
      <c r="AJ67" s="73"/>
      <c r="AK67" s="73"/>
      <c r="AL67" s="73"/>
      <c r="AM67" s="73"/>
      <c r="AN67" s="69"/>
      <c r="AO67" s="74">
        <f>ROUND(AO65/AO66, 2)</f>
        <v>112.78</v>
      </c>
      <c r="AP67" s="74"/>
      <c r="AQ67" s="74"/>
      <c r="AR67" s="74"/>
      <c r="AS67" s="74"/>
      <c r="AT67" s="74"/>
      <c r="AU67" s="74"/>
      <c r="AV67" s="74"/>
      <c r="AW67" s="74"/>
      <c r="AX67" s="74"/>
      <c r="AY67" s="74"/>
      <c r="AZ67" s="74"/>
      <c r="BA67" s="74"/>
      <c r="BB67" s="74"/>
      <c r="BC67" s="74"/>
      <c r="BD67" s="74"/>
      <c r="BE67" s="83">
        <f t="shared" si="1"/>
        <v>112.78</v>
      </c>
      <c r="BF67" s="83"/>
      <c r="BG67" s="83"/>
      <c r="BH67" s="83"/>
      <c r="BI67" s="83"/>
      <c r="BJ67" s="83"/>
      <c r="BK67" s="83"/>
      <c r="BL67" s="83"/>
      <c r="BM67" s="60"/>
      <c r="BN67" s="60"/>
      <c r="BO67" s="60"/>
      <c r="BP67" s="60"/>
      <c r="BQ67" s="60"/>
      <c r="BR67" s="60"/>
      <c r="BS67" s="60"/>
      <c r="BT67" s="60"/>
      <c r="BU67" s="60"/>
      <c r="BV67" s="60"/>
      <c r="BW67" s="60"/>
      <c r="BX67" s="60"/>
      <c r="BY67" s="60"/>
      <c r="BZ67" s="60"/>
      <c r="CA67" s="60"/>
    </row>
    <row r="68" spans="1:79" s="59" customFormat="1" ht="24" customHeight="1" x14ac:dyDescent="0.2">
      <c r="A68" s="134">
        <v>2</v>
      </c>
      <c r="B68" s="134"/>
      <c r="C68" s="134"/>
      <c r="D68" s="134"/>
      <c r="E68" s="134"/>
      <c r="F68" s="134"/>
      <c r="G68" s="82" t="s">
        <v>240</v>
      </c>
      <c r="H68" s="151"/>
      <c r="I68" s="151"/>
      <c r="J68" s="151"/>
      <c r="K68" s="151"/>
      <c r="L68" s="151"/>
      <c r="M68" s="151"/>
      <c r="N68" s="151"/>
      <c r="O68" s="151"/>
      <c r="P68" s="151"/>
      <c r="Q68" s="151"/>
      <c r="R68" s="151"/>
      <c r="S68" s="151"/>
      <c r="T68" s="151"/>
      <c r="U68" s="151"/>
      <c r="V68" s="151"/>
      <c r="W68" s="151"/>
      <c r="X68" s="151"/>
      <c r="Y68" s="152"/>
      <c r="Z68" s="80" t="s">
        <v>147</v>
      </c>
      <c r="AA68" s="80"/>
      <c r="AB68" s="80"/>
      <c r="AC68" s="80"/>
      <c r="AD68" s="80"/>
      <c r="AE68" s="81" t="s">
        <v>163</v>
      </c>
      <c r="AF68" s="81"/>
      <c r="AG68" s="81"/>
      <c r="AH68" s="81"/>
      <c r="AI68" s="81"/>
      <c r="AJ68" s="81"/>
      <c r="AK68" s="81"/>
      <c r="AL68" s="81"/>
      <c r="AM68" s="81"/>
      <c r="AN68" s="82"/>
      <c r="AO68" s="83">
        <v>1310000</v>
      </c>
      <c r="AP68" s="83"/>
      <c r="AQ68" s="83"/>
      <c r="AR68" s="83"/>
      <c r="AS68" s="83"/>
      <c r="AT68" s="83"/>
      <c r="AU68" s="83"/>
      <c r="AV68" s="83"/>
      <c r="AW68" s="83"/>
      <c r="AX68" s="83"/>
      <c r="AY68" s="83"/>
      <c r="AZ68" s="83"/>
      <c r="BA68" s="83"/>
      <c r="BB68" s="83"/>
      <c r="BC68" s="83"/>
      <c r="BD68" s="83"/>
      <c r="BE68" s="83">
        <f t="shared" si="1"/>
        <v>1310000</v>
      </c>
      <c r="BF68" s="83"/>
      <c r="BG68" s="83"/>
      <c r="BH68" s="83"/>
      <c r="BI68" s="83"/>
      <c r="BJ68" s="83"/>
      <c r="BK68" s="83"/>
      <c r="BL68" s="83"/>
      <c r="BM68" s="61"/>
      <c r="BN68" s="61"/>
      <c r="BO68" s="61"/>
      <c r="BP68" s="61"/>
      <c r="BQ68" s="61"/>
      <c r="BR68" s="61"/>
      <c r="BS68" s="61"/>
      <c r="BT68" s="61"/>
      <c r="BU68" s="61"/>
      <c r="BV68" s="61"/>
      <c r="BW68" s="61"/>
      <c r="BX68" s="61"/>
      <c r="BY68" s="61"/>
      <c r="BZ68" s="61"/>
      <c r="CA68" s="61"/>
    </row>
    <row r="69" spans="1:79" s="59" customFormat="1" ht="29.25" customHeight="1" x14ac:dyDescent="0.2">
      <c r="A69" s="112"/>
      <c r="B69" s="112"/>
      <c r="C69" s="112"/>
      <c r="D69" s="112"/>
      <c r="E69" s="112"/>
      <c r="F69" s="112"/>
      <c r="G69" s="69" t="s">
        <v>241</v>
      </c>
      <c r="H69" s="70"/>
      <c r="I69" s="70"/>
      <c r="J69" s="70"/>
      <c r="K69" s="70"/>
      <c r="L69" s="70"/>
      <c r="M69" s="70"/>
      <c r="N69" s="70"/>
      <c r="O69" s="70"/>
      <c r="P69" s="70"/>
      <c r="Q69" s="70"/>
      <c r="R69" s="70"/>
      <c r="S69" s="70"/>
      <c r="T69" s="70"/>
      <c r="U69" s="70"/>
      <c r="V69" s="70"/>
      <c r="W69" s="70"/>
      <c r="X69" s="70"/>
      <c r="Y69" s="71"/>
      <c r="Z69" s="72" t="s">
        <v>200</v>
      </c>
      <c r="AA69" s="72"/>
      <c r="AB69" s="72"/>
      <c r="AC69" s="72"/>
      <c r="AD69" s="72"/>
      <c r="AE69" s="73" t="s">
        <v>216</v>
      </c>
      <c r="AF69" s="73"/>
      <c r="AG69" s="73"/>
      <c r="AH69" s="73"/>
      <c r="AI69" s="73"/>
      <c r="AJ69" s="73"/>
      <c r="AK69" s="73"/>
      <c r="AL69" s="73"/>
      <c r="AM69" s="73"/>
      <c r="AN69" s="69"/>
      <c r="AO69" s="75">
        <v>1000</v>
      </c>
      <c r="AP69" s="75"/>
      <c r="AQ69" s="75"/>
      <c r="AR69" s="75"/>
      <c r="AS69" s="75"/>
      <c r="AT69" s="75"/>
      <c r="AU69" s="75"/>
      <c r="AV69" s="75"/>
      <c r="AW69" s="75"/>
      <c r="AX69" s="75"/>
      <c r="AY69" s="75"/>
      <c r="AZ69" s="75"/>
      <c r="BA69" s="75"/>
      <c r="BB69" s="75"/>
      <c r="BC69" s="75"/>
      <c r="BD69" s="75"/>
      <c r="BE69" s="83">
        <f t="shared" si="1"/>
        <v>1000</v>
      </c>
      <c r="BF69" s="83"/>
      <c r="BG69" s="83"/>
      <c r="BH69" s="83"/>
      <c r="BI69" s="83"/>
      <c r="BJ69" s="83"/>
      <c r="BK69" s="83"/>
      <c r="BL69" s="83"/>
      <c r="BM69" s="60"/>
      <c r="BN69" s="60"/>
      <c r="BO69" s="60"/>
      <c r="BP69" s="60"/>
      <c r="BQ69" s="60"/>
      <c r="BR69" s="60"/>
      <c r="BS69" s="60"/>
      <c r="BT69" s="60"/>
      <c r="BU69" s="60"/>
      <c r="BV69" s="60"/>
      <c r="BW69" s="60"/>
      <c r="BX69" s="60"/>
      <c r="BY69" s="60"/>
      <c r="BZ69" s="60"/>
      <c r="CA69" s="60"/>
    </row>
    <row r="70" spans="1:79" s="59" customFormat="1" ht="29.25" customHeight="1" x14ac:dyDescent="0.2">
      <c r="A70" s="112"/>
      <c r="B70" s="112"/>
      <c r="C70" s="112"/>
      <c r="D70" s="112"/>
      <c r="E70" s="112"/>
      <c r="F70" s="112"/>
      <c r="G70" s="69" t="s">
        <v>242</v>
      </c>
      <c r="H70" s="70"/>
      <c r="I70" s="70"/>
      <c r="J70" s="70"/>
      <c r="K70" s="70"/>
      <c r="L70" s="70"/>
      <c r="M70" s="70"/>
      <c r="N70" s="70"/>
      <c r="O70" s="70"/>
      <c r="P70" s="70"/>
      <c r="Q70" s="70"/>
      <c r="R70" s="70"/>
      <c r="S70" s="70"/>
      <c r="T70" s="70"/>
      <c r="U70" s="70"/>
      <c r="V70" s="70"/>
      <c r="W70" s="70"/>
      <c r="X70" s="70"/>
      <c r="Y70" s="71"/>
      <c r="Z70" s="72" t="s">
        <v>243</v>
      </c>
      <c r="AA70" s="72"/>
      <c r="AB70" s="72"/>
      <c r="AC70" s="72"/>
      <c r="AD70" s="72"/>
      <c r="AE70" s="73" t="s">
        <v>216</v>
      </c>
      <c r="AF70" s="73"/>
      <c r="AG70" s="73"/>
      <c r="AH70" s="73"/>
      <c r="AI70" s="73"/>
      <c r="AJ70" s="73"/>
      <c r="AK70" s="73"/>
      <c r="AL70" s="73"/>
      <c r="AM70" s="73"/>
      <c r="AN70" s="69"/>
      <c r="AO70" s="75">
        <v>4</v>
      </c>
      <c r="AP70" s="75"/>
      <c r="AQ70" s="75"/>
      <c r="AR70" s="75"/>
      <c r="AS70" s="75"/>
      <c r="AT70" s="75"/>
      <c r="AU70" s="75"/>
      <c r="AV70" s="75"/>
      <c r="AW70" s="75"/>
      <c r="AX70" s="75"/>
      <c r="AY70" s="75"/>
      <c r="AZ70" s="75"/>
      <c r="BA70" s="75"/>
      <c r="BB70" s="75"/>
      <c r="BC70" s="75"/>
      <c r="BD70" s="75"/>
      <c r="BE70" s="83">
        <f t="shared" si="1"/>
        <v>4</v>
      </c>
      <c r="BF70" s="83"/>
      <c r="BG70" s="83"/>
      <c r="BH70" s="83"/>
      <c r="BI70" s="83"/>
      <c r="BJ70" s="83"/>
      <c r="BK70" s="83"/>
      <c r="BL70" s="83"/>
      <c r="BM70" s="60"/>
      <c r="BN70" s="60"/>
      <c r="BO70" s="60"/>
      <c r="BP70" s="60"/>
      <c r="BQ70" s="60"/>
      <c r="BR70" s="60"/>
      <c r="BS70" s="60"/>
      <c r="BT70" s="60"/>
      <c r="BU70" s="60"/>
      <c r="BV70" s="60"/>
      <c r="BW70" s="60"/>
      <c r="BX70" s="60"/>
      <c r="BY70" s="60"/>
      <c r="BZ70" s="60"/>
      <c r="CA70" s="60"/>
    </row>
    <row r="71" spans="1:79" s="59" customFormat="1" ht="29.25" customHeight="1" x14ac:dyDescent="0.2">
      <c r="A71" s="112"/>
      <c r="B71" s="112"/>
      <c r="C71" s="112"/>
      <c r="D71" s="112"/>
      <c r="E71" s="112"/>
      <c r="F71" s="112"/>
      <c r="G71" s="69" t="s">
        <v>244</v>
      </c>
      <c r="H71" s="70"/>
      <c r="I71" s="70"/>
      <c r="J71" s="70"/>
      <c r="K71" s="70"/>
      <c r="L71" s="70"/>
      <c r="M71" s="70"/>
      <c r="N71" s="70"/>
      <c r="O71" s="70"/>
      <c r="P71" s="70"/>
      <c r="Q71" s="70"/>
      <c r="R71" s="70"/>
      <c r="S71" s="70"/>
      <c r="T71" s="70"/>
      <c r="U71" s="70"/>
      <c r="V71" s="70"/>
      <c r="W71" s="70"/>
      <c r="X71" s="70"/>
      <c r="Y71" s="71"/>
      <c r="Z71" s="72" t="s">
        <v>243</v>
      </c>
      <c r="AA71" s="72"/>
      <c r="AB71" s="72"/>
      <c r="AC71" s="72"/>
      <c r="AD71" s="72"/>
      <c r="AE71" s="73" t="s">
        <v>216</v>
      </c>
      <c r="AF71" s="73"/>
      <c r="AG71" s="73"/>
      <c r="AH71" s="73"/>
      <c r="AI71" s="73"/>
      <c r="AJ71" s="73"/>
      <c r="AK71" s="73"/>
      <c r="AL71" s="73"/>
      <c r="AM71" s="73"/>
      <c r="AN71" s="69"/>
      <c r="AO71" s="171">
        <v>3.2</v>
      </c>
      <c r="AP71" s="171"/>
      <c r="AQ71" s="171"/>
      <c r="AR71" s="171"/>
      <c r="AS71" s="171"/>
      <c r="AT71" s="171"/>
      <c r="AU71" s="171"/>
      <c r="AV71" s="171"/>
      <c r="AW71" s="171"/>
      <c r="AX71" s="171"/>
      <c r="AY71" s="171"/>
      <c r="AZ71" s="171"/>
      <c r="BA71" s="171"/>
      <c r="BB71" s="171"/>
      <c r="BC71" s="171"/>
      <c r="BD71" s="171"/>
      <c r="BE71" s="83">
        <f t="shared" si="1"/>
        <v>3.2</v>
      </c>
      <c r="BF71" s="83"/>
      <c r="BG71" s="83"/>
      <c r="BH71" s="83"/>
      <c r="BI71" s="83"/>
      <c r="BJ71" s="83"/>
      <c r="BK71" s="83"/>
      <c r="BL71" s="83"/>
      <c r="BM71" s="60"/>
      <c r="BN71" s="60"/>
      <c r="BO71" s="60"/>
      <c r="BP71" s="60"/>
      <c r="BQ71" s="60"/>
      <c r="BR71" s="60"/>
      <c r="BS71" s="60"/>
      <c r="BT71" s="60"/>
      <c r="BU71" s="60"/>
      <c r="BV71" s="60"/>
      <c r="BW71" s="60"/>
      <c r="BX71" s="60"/>
      <c r="BY71" s="60"/>
      <c r="BZ71" s="60"/>
      <c r="CA71" s="60"/>
    </row>
    <row r="72" spans="1:79" s="59" customFormat="1" ht="15.75" customHeight="1" x14ac:dyDescent="0.2">
      <c r="A72" s="112"/>
      <c r="B72" s="112"/>
      <c r="C72" s="112"/>
      <c r="D72" s="112"/>
      <c r="E72" s="112"/>
      <c r="F72" s="112"/>
      <c r="G72" s="69" t="s">
        <v>245</v>
      </c>
      <c r="H72" s="70"/>
      <c r="I72" s="70"/>
      <c r="J72" s="70"/>
      <c r="K72" s="70"/>
      <c r="L72" s="70"/>
      <c r="M72" s="70"/>
      <c r="N72" s="70"/>
      <c r="O72" s="70"/>
      <c r="P72" s="70"/>
      <c r="Q72" s="70"/>
      <c r="R72" s="70"/>
      <c r="S72" s="70"/>
      <c r="T72" s="70"/>
      <c r="U72" s="70"/>
      <c r="V72" s="70"/>
      <c r="W72" s="70"/>
      <c r="X72" s="70"/>
      <c r="Y72" s="71"/>
      <c r="Z72" s="72" t="s">
        <v>147</v>
      </c>
      <c r="AA72" s="72"/>
      <c r="AB72" s="72"/>
      <c r="AC72" s="72"/>
      <c r="AD72" s="72"/>
      <c r="AE72" s="73" t="s">
        <v>151</v>
      </c>
      <c r="AF72" s="73"/>
      <c r="AG72" s="73"/>
      <c r="AH72" s="73"/>
      <c r="AI72" s="73"/>
      <c r="AJ72" s="73"/>
      <c r="AK72" s="73"/>
      <c r="AL72" s="73"/>
      <c r="AM72" s="73"/>
      <c r="AN72" s="69"/>
      <c r="AO72" s="74">
        <v>670</v>
      </c>
      <c r="AP72" s="74"/>
      <c r="AQ72" s="74"/>
      <c r="AR72" s="74"/>
      <c r="AS72" s="74"/>
      <c r="AT72" s="74"/>
      <c r="AU72" s="74"/>
      <c r="AV72" s="74"/>
      <c r="AW72" s="74"/>
      <c r="AX72" s="74"/>
      <c r="AY72" s="74"/>
      <c r="AZ72" s="74"/>
      <c r="BA72" s="74"/>
      <c r="BB72" s="74"/>
      <c r="BC72" s="74"/>
      <c r="BD72" s="74"/>
      <c r="BE72" s="83">
        <f t="shared" si="1"/>
        <v>670</v>
      </c>
      <c r="BF72" s="83"/>
      <c r="BG72" s="83"/>
      <c r="BH72" s="83"/>
      <c r="BI72" s="83"/>
      <c r="BJ72" s="83"/>
      <c r="BK72" s="83"/>
      <c r="BL72" s="83"/>
      <c r="BM72" s="60"/>
      <c r="BN72" s="60"/>
      <c r="BO72" s="60"/>
      <c r="BP72" s="60"/>
      <c r="BQ72" s="60"/>
      <c r="BR72" s="60"/>
      <c r="BS72" s="60"/>
      <c r="BT72" s="60"/>
      <c r="BU72" s="60"/>
      <c r="BV72" s="60"/>
      <c r="BW72" s="60"/>
      <c r="BX72" s="60"/>
      <c r="BY72" s="60"/>
      <c r="BZ72" s="60"/>
      <c r="CA72" s="60"/>
    </row>
    <row r="73" spans="1:79" s="59" customFormat="1" ht="15.75" customHeight="1" x14ac:dyDescent="0.2">
      <c r="A73" s="112"/>
      <c r="B73" s="112"/>
      <c r="C73" s="112"/>
      <c r="D73" s="112"/>
      <c r="E73" s="112"/>
      <c r="F73" s="112"/>
      <c r="G73" s="69" t="s">
        <v>246</v>
      </c>
      <c r="H73" s="70"/>
      <c r="I73" s="70"/>
      <c r="J73" s="70"/>
      <c r="K73" s="70"/>
      <c r="L73" s="70"/>
      <c r="M73" s="70"/>
      <c r="N73" s="70"/>
      <c r="O73" s="70"/>
      <c r="P73" s="70"/>
      <c r="Q73" s="70"/>
      <c r="R73" s="70"/>
      <c r="S73" s="70"/>
      <c r="T73" s="70"/>
      <c r="U73" s="70"/>
      <c r="V73" s="70"/>
      <c r="W73" s="70"/>
      <c r="X73" s="70"/>
      <c r="Y73" s="71"/>
      <c r="Z73" s="72" t="s">
        <v>147</v>
      </c>
      <c r="AA73" s="72"/>
      <c r="AB73" s="72"/>
      <c r="AC73" s="72"/>
      <c r="AD73" s="72"/>
      <c r="AE73" s="73" t="s">
        <v>151</v>
      </c>
      <c r="AF73" s="73"/>
      <c r="AG73" s="73"/>
      <c r="AH73" s="73"/>
      <c r="AI73" s="73"/>
      <c r="AJ73" s="73"/>
      <c r="AK73" s="73"/>
      <c r="AL73" s="73"/>
      <c r="AM73" s="73"/>
      <c r="AN73" s="69"/>
      <c r="AO73" s="74">
        <v>80000</v>
      </c>
      <c r="AP73" s="74"/>
      <c r="AQ73" s="74"/>
      <c r="AR73" s="74"/>
      <c r="AS73" s="74"/>
      <c r="AT73" s="74"/>
      <c r="AU73" s="74"/>
      <c r="AV73" s="74"/>
      <c r="AW73" s="74"/>
      <c r="AX73" s="74"/>
      <c r="AY73" s="74"/>
      <c r="AZ73" s="74"/>
      <c r="BA73" s="74"/>
      <c r="BB73" s="74"/>
      <c r="BC73" s="74"/>
      <c r="BD73" s="74"/>
      <c r="BE73" s="83">
        <f t="shared" si="1"/>
        <v>80000</v>
      </c>
      <c r="BF73" s="83"/>
      <c r="BG73" s="83"/>
      <c r="BH73" s="83"/>
      <c r="BI73" s="83"/>
      <c r="BJ73" s="83"/>
      <c r="BK73" s="83"/>
      <c r="BL73" s="83"/>
      <c r="BM73" s="60"/>
      <c r="BN73" s="60"/>
      <c r="BO73" s="60"/>
      <c r="BP73" s="60"/>
      <c r="BQ73" s="60"/>
      <c r="BR73" s="60"/>
      <c r="BS73" s="60"/>
      <c r="BT73" s="60"/>
      <c r="BU73" s="60"/>
      <c r="BV73" s="60"/>
      <c r="BW73" s="60"/>
      <c r="BX73" s="60"/>
      <c r="BY73" s="60"/>
      <c r="BZ73" s="60"/>
      <c r="CA73" s="60"/>
    </row>
    <row r="74" spans="1:79" s="59" customFormat="1" ht="15.75" customHeight="1" x14ac:dyDescent="0.2">
      <c r="A74" s="112"/>
      <c r="B74" s="112"/>
      <c r="C74" s="112"/>
      <c r="D74" s="112"/>
      <c r="E74" s="112"/>
      <c r="F74" s="112"/>
      <c r="G74" s="69" t="s">
        <v>247</v>
      </c>
      <c r="H74" s="70"/>
      <c r="I74" s="70"/>
      <c r="J74" s="70"/>
      <c r="K74" s="70"/>
      <c r="L74" s="70"/>
      <c r="M74" s="70"/>
      <c r="N74" s="70"/>
      <c r="O74" s="70"/>
      <c r="P74" s="70"/>
      <c r="Q74" s="70"/>
      <c r="R74" s="70"/>
      <c r="S74" s="70"/>
      <c r="T74" s="70"/>
      <c r="U74" s="70"/>
      <c r="V74" s="70"/>
      <c r="W74" s="70"/>
      <c r="X74" s="70"/>
      <c r="Y74" s="71"/>
      <c r="Z74" s="72" t="s">
        <v>147</v>
      </c>
      <c r="AA74" s="72"/>
      <c r="AB74" s="72"/>
      <c r="AC74" s="72"/>
      <c r="AD74" s="72"/>
      <c r="AE74" s="73" t="s">
        <v>151</v>
      </c>
      <c r="AF74" s="73"/>
      <c r="AG74" s="73"/>
      <c r="AH74" s="73"/>
      <c r="AI74" s="73"/>
      <c r="AJ74" s="73"/>
      <c r="AK74" s="73"/>
      <c r="AL74" s="73"/>
      <c r="AM74" s="73"/>
      <c r="AN74" s="69"/>
      <c r="AO74" s="74">
        <v>100000</v>
      </c>
      <c r="AP74" s="74"/>
      <c r="AQ74" s="74"/>
      <c r="AR74" s="74"/>
      <c r="AS74" s="74"/>
      <c r="AT74" s="74"/>
      <c r="AU74" s="74"/>
      <c r="AV74" s="74"/>
      <c r="AW74" s="74"/>
      <c r="AX74" s="74"/>
      <c r="AY74" s="74"/>
      <c r="AZ74" s="74"/>
      <c r="BA74" s="74"/>
      <c r="BB74" s="74"/>
      <c r="BC74" s="74"/>
      <c r="BD74" s="74"/>
      <c r="BE74" s="83">
        <f t="shared" si="1"/>
        <v>100000</v>
      </c>
      <c r="BF74" s="83"/>
      <c r="BG74" s="83"/>
      <c r="BH74" s="83"/>
      <c r="BI74" s="83"/>
      <c r="BJ74" s="83"/>
      <c r="BK74" s="83"/>
      <c r="BL74" s="83"/>
      <c r="BM74" s="60"/>
      <c r="BN74" s="60"/>
      <c r="BO74" s="60"/>
      <c r="BP74" s="60"/>
      <c r="BQ74" s="60"/>
      <c r="BR74" s="60"/>
      <c r="BS74" s="60"/>
      <c r="BT74" s="60"/>
      <c r="BU74" s="60"/>
      <c r="BV74" s="60"/>
      <c r="BW74" s="60"/>
      <c r="BX74" s="60"/>
      <c r="BY74" s="60"/>
      <c r="BZ74" s="60"/>
      <c r="CA74" s="60"/>
    </row>
    <row r="75" spans="1:79" s="59" customFormat="1" ht="15.75" customHeight="1" x14ac:dyDescent="0.2">
      <c r="A75" s="134">
        <v>3</v>
      </c>
      <c r="B75" s="134"/>
      <c r="C75" s="134"/>
      <c r="D75" s="134"/>
      <c r="E75" s="134"/>
      <c r="F75" s="134"/>
      <c r="G75" s="82" t="s">
        <v>248</v>
      </c>
      <c r="H75" s="151"/>
      <c r="I75" s="151"/>
      <c r="J75" s="151"/>
      <c r="K75" s="151"/>
      <c r="L75" s="151"/>
      <c r="M75" s="151"/>
      <c r="N75" s="151"/>
      <c r="O75" s="151"/>
      <c r="P75" s="151"/>
      <c r="Q75" s="151"/>
      <c r="R75" s="151"/>
      <c r="S75" s="151"/>
      <c r="T75" s="151"/>
      <c r="U75" s="151"/>
      <c r="V75" s="151"/>
      <c r="W75" s="151"/>
      <c r="X75" s="151"/>
      <c r="Y75" s="152"/>
      <c r="Z75" s="80" t="s">
        <v>147</v>
      </c>
      <c r="AA75" s="80"/>
      <c r="AB75" s="80"/>
      <c r="AC75" s="80"/>
      <c r="AD75" s="80"/>
      <c r="AE75" s="81" t="s">
        <v>163</v>
      </c>
      <c r="AF75" s="81"/>
      <c r="AG75" s="81"/>
      <c r="AH75" s="81"/>
      <c r="AI75" s="81"/>
      <c r="AJ75" s="81"/>
      <c r="AK75" s="81"/>
      <c r="AL75" s="81"/>
      <c r="AM75" s="81"/>
      <c r="AN75" s="82"/>
      <c r="AO75" s="83">
        <v>150000</v>
      </c>
      <c r="AP75" s="83"/>
      <c r="AQ75" s="83"/>
      <c r="AR75" s="83"/>
      <c r="AS75" s="83"/>
      <c r="AT75" s="83"/>
      <c r="AU75" s="83"/>
      <c r="AV75" s="83"/>
      <c r="AW75" s="83"/>
      <c r="AX75" s="83"/>
      <c r="AY75" s="83"/>
      <c r="AZ75" s="83"/>
      <c r="BA75" s="83"/>
      <c r="BB75" s="83"/>
      <c r="BC75" s="83"/>
      <c r="BD75" s="83"/>
      <c r="BE75" s="83">
        <f t="shared" si="1"/>
        <v>150000</v>
      </c>
      <c r="BF75" s="83"/>
      <c r="BG75" s="83"/>
      <c r="BH75" s="83"/>
      <c r="BI75" s="83"/>
      <c r="BJ75" s="83"/>
      <c r="BK75" s="83"/>
      <c r="BL75" s="83"/>
      <c r="BM75" s="61"/>
      <c r="BN75" s="61"/>
      <c r="BO75" s="61"/>
      <c r="BP75" s="61"/>
      <c r="BQ75" s="61"/>
      <c r="BR75" s="61"/>
      <c r="BS75" s="61"/>
      <c r="BT75" s="61"/>
      <c r="BU75" s="61"/>
      <c r="BV75" s="61"/>
      <c r="BW75" s="61"/>
      <c r="BX75" s="61"/>
      <c r="BY75" s="61"/>
      <c r="BZ75" s="61"/>
      <c r="CA75" s="61"/>
    </row>
    <row r="76" spans="1:79" s="59" customFormat="1" ht="15.75" customHeight="1" x14ac:dyDescent="0.2">
      <c r="A76" s="112"/>
      <c r="B76" s="112"/>
      <c r="C76" s="112"/>
      <c r="D76" s="112"/>
      <c r="E76" s="112"/>
      <c r="F76" s="112"/>
      <c r="G76" s="69" t="s">
        <v>249</v>
      </c>
      <c r="H76" s="70"/>
      <c r="I76" s="70"/>
      <c r="J76" s="70"/>
      <c r="K76" s="70"/>
      <c r="L76" s="70"/>
      <c r="M76" s="70"/>
      <c r="N76" s="70"/>
      <c r="O76" s="70"/>
      <c r="P76" s="70"/>
      <c r="Q76" s="70"/>
      <c r="R76" s="70"/>
      <c r="S76" s="70"/>
      <c r="T76" s="70"/>
      <c r="U76" s="70"/>
      <c r="V76" s="70"/>
      <c r="W76" s="70"/>
      <c r="X76" s="70"/>
      <c r="Y76" s="71"/>
      <c r="Z76" s="72" t="s">
        <v>250</v>
      </c>
      <c r="AA76" s="72"/>
      <c r="AB76" s="72"/>
      <c r="AC76" s="72"/>
      <c r="AD76" s="72"/>
      <c r="AE76" s="73" t="s">
        <v>216</v>
      </c>
      <c r="AF76" s="73"/>
      <c r="AG76" s="73"/>
      <c r="AH76" s="73"/>
      <c r="AI76" s="73"/>
      <c r="AJ76" s="73"/>
      <c r="AK76" s="73"/>
      <c r="AL76" s="73"/>
      <c r="AM76" s="73"/>
      <c r="AN76" s="69"/>
      <c r="AO76" s="75">
        <f>ROUND(AO75/AO77, 0)</f>
        <v>70</v>
      </c>
      <c r="AP76" s="75"/>
      <c r="AQ76" s="75"/>
      <c r="AR76" s="75"/>
      <c r="AS76" s="75"/>
      <c r="AT76" s="75"/>
      <c r="AU76" s="75"/>
      <c r="AV76" s="75"/>
      <c r="AW76" s="75"/>
      <c r="AX76" s="75"/>
      <c r="AY76" s="75"/>
      <c r="AZ76" s="75"/>
      <c r="BA76" s="75"/>
      <c r="BB76" s="75"/>
      <c r="BC76" s="75"/>
      <c r="BD76" s="75"/>
      <c r="BE76" s="83">
        <f t="shared" si="1"/>
        <v>70</v>
      </c>
      <c r="BF76" s="83"/>
      <c r="BG76" s="83"/>
      <c r="BH76" s="83"/>
      <c r="BI76" s="83"/>
      <c r="BJ76" s="83"/>
      <c r="BK76" s="83"/>
      <c r="BL76" s="83"/>
      <c r="BM76" s="60"/>
      <c r="BN76" s="60"/>
      <c r="BO76" s="60"/>
      <c r="BP76" s="60"/>
      <c r="BQ76" s="60"/>
      <c r="BR76" s="60"/>
      <c r="BS76" s="60"/>
      <c r="BT76" s="60"/>
      <c r="BU76" s="60"/>
      <c r="BV76" s="60"/>
      <c r="BW76" s="60"/>
      <c r="BX76" s="60"/>
      <c r="BY76" s="60"/>
      <c r="BZ76" s="60"/>
      <c r="CA76" s="60"/>
    </row>
    <row r="77" spans="1:79" s="59" customFormat="1" ht="15.75" customHeight="1" x14ac:dyDescent="0.2">
      <c r="A77" s="112"/>
      <c r="B77" s="112"/>
      <c r="C77" s="112"/>
      <c r="D77" s="112"/>
      <c r="E77" s="112"/>
      <c r="F77" s="112"/>
      <c r="G77" s="69" t="s">
        <v>251</v>
      </c>
      <c r="H77" s="70"/>
      <c r="I77" s="70"/>
      <c r="J77" s="70"/>
      <c r="K77" s="70"/>
      <c r="L77" s="70"/>
      <c r="M77" s="70"/>
      <c r="N77" s="70"/>
      <c r="O77" s="70"/>
      <c r="P77" s="70"/>
      <c r="Q77" s="70"/>
      <c r="R77" s="70"/>
      <c r="S77" s="70"/>
      <c r="T77" s="70"/>
      <c r="U77" s="70"/>
      <c r="V77" s="70"/>
      <c r="W77" s="70"/>
      <c r="X77" s="70"/>
      <c r="Y77" s="71"/>
      <c r="Z77" s="72" t="s">
        <v>147</v>
      </c>
      <c r="AA77" s="72"/>
      <c r="AB77" s="72"/>
      <c r="AC77" s="72"/>
      <c r="AD77" s="72"/>
      <c r="AE77" s="73" t="s">
        <v>151</v>
      </c>
      <c r="AF77" s="73"/>
      <c r="AG77" s="73"/>
      <c r="AH77" s="73"/>
      <c r="AI77" s="73"/>
      <c r="AJ77" s="73"/>
      <c r="AK77" s="73"/>
      <c r="AL77" s="73"/>
      <c r="AM77" s="73"/>
      <c r="AN77" s="69"/>
      <c r="AO77" s="74">
        <v>2138</v>
      </c>
      <c r="AP77" s="74"/>
      <c r="AQ77" s="74"/>
      <c r="AR77" s="74"/>
      <c r="AS77" s="74"/>
      <c r="AT77" s="74"/>
      <c r="AU77" s="74"/>
      <c r="AV77" s="74"/>
      <c r="AW77" s="74"/>
      <c r="AX77" s="74"/>
      <c r="AY77" s="74"/>
      <c r="AZ77" s="74"/>
      <c r="BA77" s="74"/>
      <c r="BB77" s="74"/>
      <c r="BC77" s="74"/>
      <c r="BD77" s="74"/>
      <c r="BE77" s="83">
        <f t="shared" si="1"/>
        <v>2138</v>
      </c>
      <c r="BF77" s="83"/>
      <c r="BG77" s="83"/>
      <c r="BH77" s="83"/>
      <c r="BI77" s="83"/>
      <c r="BJ77" s="83"/>
      <c r="BK77" s="83"/>
      <c r="BL77" s="83"/>
      <c r="BM77" s="60"/>
      <c r="BN77" s="60"/>
      <c r="BO77" s="60"/>
      <c r="BP77" s="60"/>
      <c r="BQ77" s="60"/>
      <c r="BR77" s="60"/>
      <c r="BS77" s="60"/>
      <c r="BT77" s="60"/>
      <c r="BU77" s="60"/>
      <c r="BV77" s="60"/>
      <c r="BW77" s="60"/>
      <c r="BX77" s="60"/>
      <c r="BY77" s="60"/>
      <c r="BZ77" s="60"/>
      <c r="CA77" s="60"/>
    </row>
    <row r="78" spans="1:79" s="59" customFormat="1" ht="24.75" customHeight="1" x14ac:dyDescent="0.2">
      <c r="A78" s="134">
        <v>4</v>
      </c>
      <c r="B78" s="134"/>
      <c r="C78" s="134"/>
      <c r="D78" s="134"/>
      <c r="E78" s="134"/>
      <c r="F78" s="134"/>
      <c r="G78" s="82" t="s">
        <v>252</v>
      </c>
      <c r="H78" s="151"/>
      <c r="I78" s="151"/>
      <c r="J78" s="151"/>
      <c r="K78" s="151"/>
      <c r="L78" s="151"/>
      <c r="M78" s="151"/>
      <c r="N78" s="151"/>
      <c r="O78" s="151"/>
      <c r="P78" s="151"/>
      <c r="Q78" s="151"/>
      <c r="R78" s="151"/>
      <c r="S78" s="151"/>
      <c r="T78" s="151"/>
      <c r="U78" s="151"/>
      <c r="V78" s="151"/>
      <c r="W78" s="151"/>
      <c r="X78" s="151"/>
      <c r="Y78" s="152"/>
      <c r="Z78" s="80" t="s">
        <v>147</v>
      </c>
      <c r="AA78" s="80"/>
      <c r="AB78" s="80"/>
      <c r="AC78" s="80"/>
      <c r="AD78" s="80"/>
      <c r="AE78" s="81" t="s">
        <v>163</v>
      </c>
      <c r="AF78" s="81"/>
      <c r="AG78" s="81"/>
      <c r="AH78" s="81"/>
      <c r="AI78" s="81"/>
      <c r="AJ78" s="81"/>
      <c r="AK78" s="81"/>
      <c r="AL78" s="81"/>
      <c r="AM78" s="81"/>
      <c r="AN78" s="82"/>
      <c r="AO78" s="83">
        <f>AC49</f>
        <v>1277720</v>
      </c>
      <c r="AP78" s="83"/>
      <c r="AQ78" s="83"/>
      <c r="AR78" s="83"/>
      <c r="AS78" s="83"/>
      <c r="AT78" s="83"/>
      <c r="AU78" s="83"/>
      <c r="AV78" s="83"/>
      <c r="AW78" s="83"/>
      <c r="AX78" s="83"/>
      <c r="AY78" s="83"/>
      <c r="AZ78" s="83"/>
      <c r="BA78" s="83"/>
      <c r="BB78" s="83"/>
      <c r="BC78" s="83"/>
      <c r="BD78" s="83"/>
      <c r="BE78" s="83">
        <f t="shared" si="1"/>
        <v>1277720</v>
      </c>
      <c r="BF78" s="83"/>
      <c r="BG78" s="83"/>
      <c r="BH78" s="83"/>
      <c r="BI78" s="83"/>
      <c r="BJ78" s="83"/>
      <c r="BK78" s="83"/>
      <c r="BL78" s="83"/>
    </row>
    <row r="79" spans="1:79" s="59" customFormat="1" ht="15.75" customHeight="1" x14ac:dyDescent="0.2">
      <c r="A79" s="112"/>
      <c r="B79" s="112"/>
      <c r="C79" s="112"/>
      <c r="D79" s="112"/>
      <c r="E79" s="112"/>
      <c r="F79" s="112"/>
      <c r="G79" s="69" t="s">
        <v>253</v>
      </c>
      <c r="H79" s="70"/>
      <c r="I79" s="70"/>
      <c r="J79" s="70"/>
      <c r="K79" s="70"/>
      <c r="L79" s="70"/>
      <c r="M79" s="70"/>
      <c r="N79" s="70"/>
      <c r="O79" s="70"/>
      <c r="P79" s="70"/>
      <c r="Q79" s="70"/>
      <c r="R79" s="70"/>
      <c r="S79" s="70"/>
      <c r="T79" s="70"/>
      <c r="U79" s="70"/>
      <c r="V79" s="70"/>
      <c r="W79" s="70"/>
      <c r="X79" s="70"/>
      <c r="Y79" s="71"/>
      <c r="Z79" s="72" t="s">
        <v>200</v>
      </c>
      <c r="AA79" s="72"/>
      <c r="AB79" s="72"/>
      <c r="AC79" s="72"/>
      <c r="AD79" s="72"/>
      <c r="AE79" s="73" t="s">
        <v>216</v>
      </c>
      <c r="AF79" s="73"/>
      <c r="AG79" s="73"/>
      <c r="AH79" s="73"/>
      <c r="AI79" s="73"/>
      <c r="AJ79" s="73"/>
      <c r="AK79" s="73"/>
      <c r="AL79" s="73"/>
      <c r="AM79" s="73"/>
      <c r="AN79" s="69"/>
      <c r="AO79" s="75">
        <v>161</v>
      </c>
      <c r="AP79" s="75"/>
      <c r="AQ79" s="75"/>
      <c r="AR79" s="75"/>
      <c r="AS79" s="75"/>
      <c r="AT79" s="75"/>
      <c r="AU79" s="75"/>
      <c r="AV79" s="75"/>
      <c r="AW79" s="75"/>
      <c r="AX79" s="75"/>
      <c r="AY79" s="75"/>
      <c r="AZ79" s="75"/>
      <c r="BA79" s="75"/>
      <c r="BB79" s="75"/>
      <c r="BC79" s="75"/>
      <c r="BD79" s="75"/>
      <c r="BE79" s="83">
        <f t="shared" si="1"/>
        <v>161</v>
      </c>
      <c r="BF79" s="83"/>
      <c r="BG79" s="83"/>
      <c r="BH79" s="83"/>
      <c r="BI79" s="83"/>
      <c r="BJ79" s="83"/>
      <c r="BK79" s="83"/>
      <c r="BL79" s="83"/>
    </row>
    <row r="80" spans="1:79" s="59" customFormat="1" ht="15.75" customHeight="1" x14ac:dyDescent="0.2">
      <c r="A80" s="112"/>
      <c r="B80" s="112"/>
      <c r="C80" s="112"/>
      <c r="D80" s="112"/>
      <c r="E80" s="112"/>
      <c r="F80" s="112"/>
      <c r="G80" s="69" t="s">
        <v>254</v>
      </c>
      <c r="H80" s="70"/>
      <c r="I80" s="70"/>
      <c r="J80" s="70"/>
      <c r="K80" s="70"/>
      <c r="L80" s="70"/>
      <c r="M80" s="70"/>
      <c r="N80" s="70"/>
      <c r="O80" s="70"/>
      <c r="P80" s="70"/>
      <c r="Q80" s="70"/>
      <c r="R80" s="70"/>
      <c r="S80" s="70"/>
      <c r="T80" s="70"/>
      <c r="U80" s="70"/>
      <c r="V80" s="70"/>
      <c r="W80" s="70"/>
      <c r="X80" s="70"/>
      <c r="Y80" s="71"/>
      <c r="Z80" s="72" t="s">
        <v>212</v>
      </c>
      <c r="AA80" s="72"/>
      <c r="AB80" s="72"/>
      <c r="AC80" s="72"/>
      <c r="AD80" s="72"/>
      <c r="AE80" s="73" t="s">
        <v>216</v>
      </c>
      <c r="AF80" s="73"/>
      <c r="AG80" s="73"/>
      <c r="AH80" s="73"/>
      <c r="AI80" s="73"/>
      <c r="AJ80" s="73"/>
      <c r="AK80" s="73"/>
      <c r="AL80" s="73"/>
      <c r="AM80" s="73"/>
      <c r="AN80" s="69"/>
      <c r="AO80" s="75">
        <v>130833</v>
      </c>
      <c r="AP80" s="75"/>
      <c r="AQ80" s="75"/>
      <c r="AR80" s="75"/>
      <c r="AS80" s="75"/>
      <c r="AT80" s="75"/>
      <c r="AU80" s="75"/>
      <c r="AV80" s="75"/>
      <c r="AW80" s="75"/>
      <c r="AX80" s="75"/>
      <c r="AY80" s="75"/>
      <c r="AZ80" s="75"/>
      <c r="BA80" s="75"/>
      <c r="BB80" s="75"/>
      <c r="BC80" s="75"/>
      <c r="BD80" s="75"/>
      <c r="BE80" s="83">
        <f t="shared" si="1"/>
        <v>130833</v>
      </c>
      <c r="BF80" s="83"/>
      <c r="BG80" s="83"/>
      <c r="BH80" s="83"/>
      <c r="BI80" s="83"/>
      <c r="BJ80" s="83"/>
      <c r="BK80" s="83"/>
      <c r="BL80" s="83"/>
    </row>
    <row r="81" spans="1:79" s="59" customFormat="1" ht="15.75" customHeight="1" x14ac:dyDescent="0.2">
      <c r="A81" s="112"/>
      <c r="B81" s="112"/>
      <c r="C81" s="112"/>
      <c r="D81" s="112"/>
      <c r="E81" s="112"/>
      <c r="F81" s="112"/>
      <c r="G81" s="69" t="s">
        <v>255</v>
      </c>
      <c r="H81" s="70"/>
      <c r="I81" s="70"/>
      <c r="J81" s="70"/>
      <c r="K81" s="70"/>
      <c r="L81" s="70"/>
      <c r="M81" s="70"/>
      <c r="N81" s="70"/>
      <c r="O81" s="70"/>
      <c r="P81" s="70"/>
      <c r="Q81" s="70"/>
      <c r="R81" s="70"/>
      <c r="S81" s="70"/>
      <c r="T81" s="70"/>
      <c r="U81" s="70"/>
      <c r="V81" s="70"/>
      <c r="W81" s="70"/>
      <c r="X81" s="70"/>
      <c r="Y81" s="71"/>
      <c r="Z81" s="72" t="s">
        <v>147</v>
      </c>
      <c r="AA81" s="72"/>
      <c r="AB81" s="72"/>
      <c r="AC81" s="72"/>
      <c r="AD81" s="72"/>
      <c r="AE81" s="73" t="s">
        <v>151</v>
      </c>
      <c r="AF81" s="73"/>
      <c r="AG81" s="73"/>
      <c r="AH81" s="73"/>
      <c r="AI81" s="73"/>
      <c r="AJ81" s="73"/>
      <c r="AK81" s="73"/>
      <c r="AL81" s="73"/>
      <c r="AM81" s="73"/>
      <c r="AN81" s="69"/>
      <c r="AO81" s="74">
        <f>ROUND(AO78/AO80, 2)</f>
        <v>9.77</v>
      </c>
      <c r="AP81" s="74"/>
      <c r="AQ81" s="74"/>
      <c r="AR81" s="74"/>
      <c r="AS81" s="74"/>
      <c r="AT81" s="74"/>
      <c r="AU81" s="74"/>
      <c r="AV81" s="74"/>
      <c r="AW81" s="74"/>
      <c r="AX81" s="74"/>
      <c r="AY81" s="74"/>
      <c r="AZ81" s="74"/>
      <c r="BA81" s="74"/>
      <c r="BB81" s="74"/>
      <c r="BC81" s="74"/>
      <c r="BD81" s="74"/>
      <c r="BE81" s="83">
        <f t="shared" si="1"/>
        <v>9.77</v>
      </c>
      <c r="BF81" s="83"/>
      <c r="BG81" s="83"/>
      <c r="BH81" s="83"/>
      <c r="BI81" s="83"/>
      <c r="BJ81" s="83"/>
      <c r="BK81" s="83"/>
      <c r="BL81" s="83"/>
    </row>
    <row r="82" spans="1:79" s="59" customFormat="1" ht="25.5" customHeight="1" x14ac:dyDescent="0.2">
      <c r="A82" s="134">
        <v>5</v>
      </c>
      <c r="B82" s="134"/>
      <c r="C82" s="134"/>
      <c r="D82" s="134"/>
      <c r="E82" s="134"/>
      <c r="F82" s="134"/>
      <c r="G82" s="82" t="s">
        <v>256</v>
      </c>
      <c r="H82" s="151"/>
      <c r="I82" s="151"/>
      <c r="J82" s="151"/>
      <c r="K82" s="151"/>
      <c r="L82" s="151"/>
      <c r="M82" s="151"/>
      <c r="N82" s="151"/>
      <c r="O82" s="151"/>
      <c r="P82" s="151"/>
      <c r="Q82" s="151"/>
      <c r="R82" s="151"/>
      <c r="S82" s="151"/>
      <c r="T82" s="151"/>
      <c r="U82" s="151"/>
      <c r="V82" s="151"/>
      <c r="W82" s="151"/>
      <c r="X82" s="151"/>
      <c r="Y82" s="152"/>
      <c r="Z82" s="80" t="s">
        <v>147</v>
      </c>
      <c r="AA82" s="80"/>
      <c r="AB82" s="80"/>
      <c r="AC82" s="80"/>
      <c r="AD82" s="80"/>
      <c r="AE82" s="81" t="s">
        <v>163</v>
      </c>
      <c r="AF82" s="81"/>
      <c r="AG82" s="81"/>
      <c r="AH82" s="81"/>
      <c r="AI82" s="81"/>
      <c r="AJ82" s="81"/>
      <c r="AK82" s="81"/>
      <c r="AL82" s="81"/>
      <c r="AM82" s="81"/>
      <c r="AN82" s="82"/>
      <c r="AO82" s="83">
        <v>550000</v>
      </c>
      <c r="AP82" s="83"/>
      <c r="AQ82" s="83"/>
      <c r="AR82" s="83"/>
      <c r="AS82" s="83"/>
      <c r="AT82" s="83"/>
      <c r="AU82" s="83"/>
      <c r="AV82" s="83"/>
      <c r="AW82" s="83"/>
      <c r="AX82" s="83"/>
      <c r="AY82" s="83"/>
      <c r="AZ82" s="83"/>
      <c r="BA82" s="83"/>
      <c r="BB82" s="83"/>
      <c r="BC82" s="83"/>
      <c r="BD82" s="83"/>
      <c r="BE82" s="83">
        <f t="shared" si="1"/>
        <v>550000</v>
      </c>
      <c r="BF82" s="83"/>
      <c r="BG82" s="83"/>
      <c r="BH82" s="83"/>
      <c r="BI82" s="83"/>
      <c r="BJ82" s="83"/>
      <c r="BK82" s="83"/>
      <c r="BL82" s="83"/>
    </row>
    <row r="83" spans="1:79" s="59" customFormat="1" ht="15.75" customHeight="1" x14ac:dyDescent="0.2">
      <c r="A83" s="134">
        <v>6</v>
      </c>
      <c r="B83" s="134"/>
      <c r="C83" s="134"/>
      <c r="D83" s="134"/>
      <c r="E83" s="134"/>
      <c r="F83" s="134"/>
      <c r="G83" s="82" t="s">
        <v>257</v>
      </c>
      <c r="H83" s="151"/>
      <c r="I83" s="151"/>
      <c r="J83" s="151"/>
      <c r="K83" s="151"/>
      <c r="L83" s="151"/>
      <c r="M83" s="151"/>
      <c r="N83" s="151"/>
      <c r="O83" s="151"/>
      <c r="P83" s="151"/>
      <c r="Q83" s="151"/>
      <c r="R83" s="151"/>
      <c r="S83" s="151"/>
      <c r="T83" s="151"/>
      <c r="U83" s="151"/>
      <c r="V83" s="151"/>
      <c r="W83" s="151"/>
      <c r="X83" s="151"/>
      <c r="Y83" s="152"/>
      <c r="Z83" s="80" t="s">
        <v>147</v>
      </c>
      <c r="AA83" s="80"/>
      <c r="AB83" s="80"/>
      <c r="AC83" s="80"/>
      <c r="AD83" s="80"/>
      <c r="AE83" s="81" t="s">
        <v>163</v>
      </c>
      <c r="AF83" s="81"/>
      <c r="AG83" s="81"/>
      <c r="AH83" s="81"/>
      <c r="AI83" s="81"/>
      <c r="AJ83" s="81"/>
      <c r="AK83" s="81"/>
      <c r="AL83" s="81"/>
      <c r="AM83" s="81"/>
      <c r="AN83" s="82"/>
      <c r="AO83" s="83">
        <v>450000</v>
      </c>
      <c r="AP83" s="83"/>
      <c r="AQ83" s="83"/>
      <c r="AR83" s="83"/>
      <c r="AS83" s="83"/>
      <c r="AT83" s="83"/>
      <c r="AU83" s="83"/>
      <c r="AV83" s="83"/>
      <c r="AW83" s="83"/>
      <c r="AX83" s="83"/>
      <c r="AY83" s="83"/>
      <c r="AZ83" s="83"/>
      <c r="BA83" s="83"/>
      <c r="BB83" s="83"/>
      <c r="BC83" s="83"/>
      <c r="BD83" s="83"/>
      <c r="BE83" s="83">
        <f t="shared" si="1"/>
        <v>450000</v>
      </c>
      <c r="BF83" s="83"/>
      <c r="BG83" s="83"/>
      <c r="BH83" s="83"/>
      <c r="BI83" s="83"/>
      <c r="BJ83" s="83"/>
      <c r="BK83" s="83"/>
      <c r="BL83" s="83"/>
    </row>
    <row r="84" spans="1:79" s="59" customFormat="1" ht="15.75" customHeight="1" x14ac:dyDescent="0.2">
      <c r="A84" s="112"/>
      <c r="B84" s="112"/>
      <c r="C84" s="112"/>
      <c r="D84" s="112"/>
      <c r="E84" s="112"/>
      <c r="F84" s="112"/>
      <c r="G84" s="69" t="s">
        <v>258</v>
      </c>
      <c r="H84" s="70"/>
      <c r="I84" s="70"/>
      <c r="J84" s="70"/>
      <c r="K84" s="70"/>
      <c r="L84" s="70"/>
      <c r="M84" s="70"/>
      <c r="N84" s="70"/>
      <c r="O84" s="70"/>
      <c r="P84" s="70"/>
      <c r="Q84" s="70"/>
      <c r="R84" s="70"/>
      <c r="S84" s="70"/>
      <c r="T84" s="70"/>
      <c r="U84" s="70"/>
      <c r="V84" s="70"/>
      <c r="W84" s="70"/>
      <c r="X84" s="70"/>
      <c r="Y84" s="71"/>
      <c r="Z84" s="72" t="s">
        <v>243</v>
      </c>
      <c r="AA84" s="72"/>
      <c r="AB84" s="72"/>
      <c r="AC84" s="72"/>
      <c r="AD84" s="72"/>
      <c r="AE84" s="73" t="s">
        <v>216</v>
      </c>
      <c r="AF84" s="73"/>
      <c r="AG84" s="73"/>
      <c r="AH84" s="73"/>
      <c r="AI84" s="73"/>
      <c r="AJ84" s="73"/>
      <c r="AK84" s="73"/>
      <c r="AL84" s="73"/>
      <c r="AM84" s="73"/>
      <c r="AN84" s="69"/>
      <c r="AO84" s="74">
        <v>11.789</v>
      </c>
      <c r="AP84" s="74"/>
      <c r="AQ84" s="74"/>
      <c r="AR84" s="74"/>
      <c r="AS84" s="74"/>
      <c r="AT84" s="74"/>
      <c r="AU84" s="74"/>
      <c r="AV84" s="74"/>
      <c r="AW84" s="74"/>
      <c r="AX84" s="74"/>
      <c r="AY84" s="74"/>
      <c r="AZ84" s="74"/>
      <c r="BA84" s="74"/>
      <c r="BB84" s="74"/>
      <c r="BC84" s="74"/>
      <c r="BD84" s="74"/>
      <c r="BE84" s="83">
        <f t="shared" si="1"/>
        <v>11.789</v>
      </c>
      <c r="BF84" s="83"/>
      <c r="BG84" s="83"/>
      <c r="BH84" s="83"/>
      <c r="BI84" s="83"/>
      <c r="BJ84" s="83"/>
      <c r="BK84" s="83"/>
      <c r="BL84" s="83"/>
    </row>
    <row r="85" spans="1:79" s="59" customFormat="1" ht="15.75" customHeight="1" x14ac:dyDescent="0.2">
      <c r="A85" s="112"/>
      <c r="B85" s="112"/>
      <c r="C85" s="112"/>
      <c r="D85" s="112"/>
      <c r="E85" s="112"/>
      <c r="F85" s="112"/>
      <c r="G85" s="69" t="s">
        <v>259</v>
      </c>
      <c r="H85" s="70"/>
      <c r="I85" s="70"/>
      <c r="J85" s="70"/>
      <c r="K85" s="70"/>
      <c r="L85" s="70"/>
      <c r="M85" s="70"/>
      <c r="N85" s="70"/>
      <c r="O85" s="70"/>
      <c r="P85" s="70"/>
      <c r="Q85" s="70"/>
      <c r="R85" s="70"/>
      <c r="S85" s="70"/>
      <c r="T85" s="70"/>
      <c r="U85" s="70"/>
      <c r="V85" s="70"/>
      <c r="W85" s="70"/>
      <c r="X85" s="70"/>
      <c r="Y85" s="71"/>
      <c r="Z85" s="72" t="s">
        <v>147</v>
      </c>
      <c r="AA85" s="72"/>
      <c r="AB85" s="72"/>
      <c r="AC85" s="72"/>
      <c r="AD85" s="72"/>
      <c r="AE85" s="73" t="s">
        <v>151</v>
      </c>
      <c r="AF85" s="73"/>
      <c r="AG85" s="73"/>
      <c r="AH85" s="73"/>
      <c r="AI85" s="73"/>
      <c r="AJ85" s="73"/>
      <c r="AK85" s="73"/>
      <c r="AL85" s="73"/>
      <c r="AM85" s="73"/>
      <c r="AN85" s="69"/>
      <c r="AO85" s="74">
        <v>38171.18</v>
      </c>
      <c r="AP85" s="74"/>
      <c r="AQ85" s="74"/>
      <c r="AR85" s="74"/>
      <c r="AS85" s="74"/>
      <c r="AT85" s="74"/>
      <c r="AU85" s="74"/>
      <c r="AV85" s="74"/>
      <c r="AW85" s="74"/>
      <c r="AX85" s="74"/>
      <c r="AY85" s="74"/>
      <c r="AZ85" s="74"/>
      <c r="BA85" s="74"/>
      <c r="BB85" s="74"/>
      <c r="BC85" s="74"/>
      <c r="BD85" s="74"/>
      <c r="BE85" s="83">
        <f t="shared" si="1"/>
        <v>38171.18</v>
      </c>
      <c r="BF85" s="83"/>
      <c r="BG85" s="83"/>
      <c r="BH85" s="83"/>
      <c r="BI85" s="83"/>
      <c r="BJ85" s="83"/>
      <c r="BK85" s="83"/>
      <c r="BL85" s="83"/>
    </row>
    <row r="86" spans="1:79" s="59" customFormat="1" ht="15.75" hidden="1" customHeight="1" x14ac:dyDescent="0.2">
      <c r="A86" s="112"/>
      <c r="B86" s="112"/>
      <c r="C86" s="112"/>
      <c r="D86" s="112"/>
      <c r="E86" s="112"/>
      <c r="F86" s="112"/>
      <c r="G86" s="113"/>
      <c r="H86" s="114"/>
      <c r="I86" s="114"/>
      <c r="J86" s="114"/>
      <c r="K86" s="114"/>
      <c r="L86" s="114"/>
      <c r="M86" s="114"/>
      <c r="N86" s="114"/>
      <c r="O86" s="114"/>
      <c r="P86" s="114"/>
      <c r="Q86" s="114"/>
      <c r="R86" s="114"/>
      <c r="S86" s="114"/>
      <c r="T86" s="114"/>
      <c r="U86" s="114"/>
      <c r="V86" s="114"/>
      <c r="W86" s="114"/>
      <c r="X86" s="114"/>
      <c r="Y86" s="115"/>
      <c r="Z86" s="112"/>
      <c r="AA86" s="112"/>
      <c r="AB86" s="112"/>
      <c r="AC86" s="112"/>
      <c r="AD86" s="112"/>
      <c r="AE86" s="156"/>
      <c r="AF86" s="156"/>
      <c r="AG86" s="156"/>
      <c r="AH86" s="156"/>
      <c r="AI86" s="156"/>
      <c r="AJ86" s="156"/>
      <c r="AK86" s="156"/>
      <c r="AL86" s="156"/>
      <c r="AM86" s="156"/>
      <c r="AN86" s="11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row>
    <row r="87" spans="1:79" s="59" customFormat="1" ht="15.75" hidden="1" customHeight="1" x14ac:dyDescent="0.2">
      <c r="A87" s="112"/>
      <c r="B87" s="112"/>
      <c r="C87" s="112"/>
      <c r="D87" s="112"/>
      <c r="E87" s="112"/>
      <c r="F87" s="112"/>
      <c r="G87" s="113"/>
      <c r="H87" s="114"/>
      <c r="I87" s="114"/>
      <c r="J87" s="114"/>
      <c r="K87" s="114"/>
      <c r="L87" s="114"/>
      <c r="M87" s="114"/>
      <c r="N87" s="114"/>
      <c r="O87" s="114"/>
      <c r="P87" s="114"/>
      <c r="Q87" s="114"/>
      <c r="R87" s="114"/>
      <c r="S87" s="114"/>
      <c r="T87" s="114"/>
      <c r="U87" s="114"/>
      <c r="V87" s="114"/>
      <c r="W87" s="114"/>
      <c r="X87" s="114"/>
      <c r="Y87" s="115"/>
      <c r="Z87" s="112"/>
      <c r="AA87" s="112"/>
      <c r="AB87" s="112"/>
      <c r="AC87" s="112"/>
      <c r="AD87" s="112"/>
      <c r="AE87" s="156"/>
      <c r="AF87" s="156"/>
      <c r="AG87" s="156"/>
      <c r="AH87" s="156"/>
      <c r="AI87" s="156"/>
      <c r="AJ87" s="156"/>
      <c r="AK87" s="156"/>
      <c r="AL87" s="156"/>
      <c r="AM87" s="156"/>
      <c r="AN87" s="11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row>
    <row r="88" spans="1:79" s="59" customFormat="1" ht="15.75" hidden="1" customHeight="1" x14ac:dyDescent="0.2">
      <c r="A88" s="112"/>
      <c r="B88" s="112"/>
      <c r="C88" s="112"/>
      <c r="D88" s="112"/>
      <c r="E88" s="112"/>
      <c r="F88" s="112"/>
      <c r="G88" s="113"/>
      <c r="H88" s="114"/>
      <c r="I88" s="114"/>
      <c r="J88" s="114"/>
      <c r="K88" s="114"/>
      <c r="L88" s="114"/>
      <c r="M88" s="114"/>
      <c r="N88" s="114"/>
      <c r="O88" s="114"/>
      <c r="P88" s="114"/>
      <c r="Q88" s="114"/>
      <c r="R88" s="114"/>
      <c r="S88" s="114"/>
      <c r="T88" s="114"/>
      <c r="U88" s="114"/>
      <c r="V88" s="114"/>
      <c r="W88" s="114"/>
      <c r="X88" s="114"/>
      <c r="Y88" s="115"/>
      <c r="Z88" s="112"/>
      <c r="AA88" s="112"/>
      <c r="AB88" s="112"/>
      <c r="AC88" s="112"/>
      <c r="AD88" s="112"/>
      <c r="AE88" s="156"/>
      <c r="AF88" s="156"/>
      <c r="AG88" s="156"/>
      <c r="AH88" s="156"/>
      <c r="AI88" s="156"/>
      <c r="AJ88" s="156"/>
      <c r="AK88" s="156"/>
      <c r="AL88" s="156"/>
      <c r="AM88" s="156"/>
      <c r="AN88" s="11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row>
    <row r="89" spans="1:79" s="59" customFormat="1" ht="15.75" hidden="1" customHeight="1" x14ac:dyDescent="0.2">
      <c r="A89" s="112"/>
      <c r="B89" s="112"/>
      <c r="C89" s="112"/>
      <c r="D89" s="112"/>
      <c r="E89" s="112"/>
      <c r="F89" s="112"/>
      <c r="G89" s="113"/>
      <c r="H89" s="114"/>
      <c r="I89" s="114"/>
      <c r="J89" s="114"/>
      <c r="K89" s="114"/>
      <c r="L89" s="114"/>
      <c r="M89" s="114"/>
      <c r="N89" s="114"/>
      <c r="O89" s="114"/>
      <c r="P89" s="114"/>
      <c r="Q89" s="114"/>
      <c r="R89" s="114"/>
      <c r="S89" s="114"/>
      <c r="T89" s="114"/>
      <c r="U89" s="114"/>
      <c r="V89" s="114"/>
      <c r="W89" s="114"/>
      <c r="X89" s="114"/>
      <c r="Y89" s="115"/>
      <c r="Z89" s="112"/>
      <c r="AA89" s="112"/>
      <c r="AB89" s="112"/>
      <c r="AC89" s="112"/>
      <c r="AD89" s="112"/>
      <c r="AE89" s="156"/>
      <c r="AF89" s="156"/>
      <c r="AG89" s="156"/>
      <c r="AH89" s="156"/>
      <c r="AI89" s="156"/>
      <c r="AJ89" s="156"/>
      <c r="AK89" s="156"/>
      <c r="AL89" s="156"/>
      <c r="AM89" s="156"/>
      <c r="AN89" s="11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row>
    <row r="90" spans="1:79" ht="12.75" hidden="1" customHeight="1" x14ac:dyDescent="0.2">
      <c r="A90" s="112"/>
      <c r="B90" s="112"/>
      <c r="C90" s="112"/>
      <c r="D90" s="112"/>
      <c r="E90" s="112"/>
      <c r="F90" s="112"/>
      <c r="G90" s="113"/>
      <c r="H90" s="114"/>
      <c r="I90" s="114"/>
      <c r="J90" s="114"/>
      <c r="K90" s="114"/>
      <c r="L90" s="114"/>
      <c r="M90" s="114"/>
      <c r="N90" s="114"/>
      <c r="O90" s="114"/>
      <c r="P90" s="114"/>
      <c r="Q90" s="114"/>
      <c r="R90" s="114"/>
      <c r="S90" s="114"/>
      <c r="T90" s="114"/>
      <c r="U90" s="114"/>
      <c r="V90" s="114"/>
      <c r="W90" s="114"/>
      <c r="X90" s="114"/>
      <c r="Y90" s="115"/>
      <c r="Z90" s="112"/>
      <c r="AA90" s="112"/>
      <c r="AB90" s="112"/>
      <c r="AC90" s="112"/>
      <c r="AD90" s="112"/>
      <c r="AE90" s="156"/>
      <c r="AF90" s="156"/>
      <c r="AG90" s="156"/>
      <c r="AH90" s="156"/>
      <c r="AI90" s="156"/>
      <c r="AJ90" s="156"/>
      <c r="AK90" s="156"/>
      <c r="AL90" s="156"/>
      <c r="AM90" s="156"/>
      <c r="AN90" s="11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CA90" s="1" t="s">
        <v>18</v>
      </c>
    </row>
    <row r="91" spans="1:79" ht="12.75" hidden="1" customHeight="1" x14ac:dyDescent="0.2">
      <c r="A91" s="112"/>
      <c r="B91" s="112"/>
      <c r="C91" s="112"/>
      <c r="D91" s="112"/>
      <c r="E91" s="112"/>
      <c r="F91" s="112"/>
      <c r="G91" s="166"/>
      <c r="H91" s="167"/>
      <c r="I91" s="167"/>
      <c r="J91" s="167"/>
      <c r="K91" s="167"/>
      <c r="L91" s="167"/>
      <c r="M91" s="167"/>
      <c r="N91" s="167"/>
      <c r="O91" s="167"/>
      <c r="P91" s="167"/>
      <c r="Q91" s="167"/>
      <c r="R91" s="167"/>
      <c r="S91" s="167"/>
      <c r="T91" s="167"/>
      <c r="U91" s="167"/>
      <c r="V91" s="167"/>
      <c r="W91" s="167"/>
      <c r="X91" s="167"/>
      <c r="Y91" s="168"/>
      <c r="Z91" s="72"/>
      <c r="AA91" s="72"/>
      <c r="AB91" s="72"/>
      <c r="AC91" s="72"/>
      <c r="AD91" s="72"/>
      <c r="AE91" s="73"/>
      <c r="AF91" s="73"/>
      <c r="AG91" s="73"/>
      <c r="AH91" s="73"/>
      <c r="AI91" s="73"/>
      <c r="AJ91" s="73"/>
      <c r="AK91" s="73"/>
      <c r="AL91" s="73"/>
      <c r="AM91" s="73"/>
      <c r="AN91" s="69"/>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CA91" s="1" t="s">
        <v>19</v>
      </c>
    </row>
    <row r="92" spans="1:79" ht="8.25" customHeight="1" x14ac:dyDescent="0.2">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79" hidden="1" x14ac:dyDescent="0.2"/>
    <row r="94" spans="1:79" ht="16.5" customHeight="1" x14ac:dyDescent="0.2">
      <c r="A94" s="142" t="str">
        <f>КПК0115061!A70</f>
        <v>Сватівський міський голова</v>
      </c>
      <c r="B94" s="143"/>
      <c r="C94" s="143"/>
      <c r="D94" s="143"/>
      <c r="E94" s="143"/>
      <c r="F94" s="143"/>
      <c r="G94" s="143"/>
      <c r="H94" s="143"/>
      <c r="I94" s="143"/>
      <c r="J94" s="143"/>
      <c r="K94" s="143"/>
      <c r="L94" s="143"/>
      <c r="M94" s="143"/>
      <c r="N94" s="143"/>
      <c r="O94" s="143"/>
      <c r="P94" s="143"/>
      <c r="Q94" s="143"/>
      <c r="R94" s="143"/>
      <c r="S94" s="143"/>
      <c r="T94" s="143"/>
      <c r="U94" s="143"/>
      <c r="V94" s="143"/>
      <c r="W94" s="144"/>
      <c r="X94" s="144"/>
      <c r="Y94" s="144"/>
      <c r="Z94" s="144"/>
      <c r="AA94" s="144"/>
      <c r="AB94" s="144"/>
      <c r="AC94" s="144"/>
      <c r="AD94" s="144"/>
      <c r="AE94" s="144"/>
      <c r="AF94" s="144"/>
      <c r="AG94" s="144"/>
      <c r="AH94" s="144"/>
      <c r="AI94" s="144"/>
      <c r="AJ94" s="144"/>
      <c r="AK94" s="144"/>
      <c r="AL94" s="144"/>
      <c r="AM94" s="144"/>
      <c r="AN94" s="5"/>
      <c r="AO94" s="145" t="str">
        <f>КПК0115061!AO70</f>
        <v>Є.В.Рибалко</v>
      </c>
      <c r="AP94" s="87"/>
      <c r="AQ94" s="87"/>
      <c r="AR94" s="87"/>
      <c r="AS94" s="87"/>
      <c r="AT94" s="87"/>
      <c r="AU94" s="87"/>
      <c r="AV94" s="87"/>
      <c r="AW94" s="87"/>
      <c r="AX94" s="87"/>
      <c r="AY94" s="87"/>
      <c r="AZ94" s="87"/>
      <c r="BA94" s="87"/>
      <c r="BB94" s="87"/>
      <c r="BC94" s="87"/>
      <c r="BD94" s="87"/>
      <c r="BE94" s="87"/>
      <c r="BF94" s="87"/>
      <c r="BG94" s="87"/>
    </row>
    <row r="95" spans="1:79" ht="13.5" customHeight="1" x14ac:dyDescent="0.2">
      <c r="W95" s="140" t="s">
        <v>6</v>
      </c>
      <c r="X95" s="140"/>
      <c r="Y95" s="140"/>
      <c r="Z95" s="140"/>
      <c r="AA95" s="140"/>
      <c r="AB95" s="140"/>
      <c r="AC95" s="140"/>
      <c r="AD95" s="140"/>
      <c r="AE95" s="140"/>
      <c r="AF95" s="140"/>
      <c r="AG95" s="140"/>
      <c r="AH95" s="140"/>
      <c r="AI95" s="140"/>
      <c r="AJ95" s="140"/>
      <c r="AK95" s="140"/>
      <c r="AL95" s="140"/>
      <c r="AM95" s="140"/>
      <c r="AO95" s="140" t="s">
        <v>48</v>
      </c>
      <c r="AP95" s="140"/>
      <c r="AQ95" s="140"/>
      <c r="AR95" s="140"/>
      <c r="AS95" s="140"/>
      <c r="AT95" s="140"/>
      <c r="AU95" s="140"/>
      <c r="AV95" s="140"/>
      <c r="AW95" s="140"/>
      <c r="AX95" s="140"/>
      <c r="AY95" s="140"/>
      <c r="AZ95" s="140"/>
      <c r="BA95" s="140"/>
      <c r="BB95" s="140"/>
      <c r="BC95" s="140"/>
      <c r="BD95" s="140"/>
      <c r="BE95" s="140"/>
      <c r="BF95" s="140"/>
      <c r="BG95" s="140"/>
    </row>
    <row r="96" spans="1:79" ht="15.75" customHeight="1" x14ac:dyDescent="0.2">
      <c r="A96" s="146" t="s">
        <v>4</v>
      </c>
      <c r="B96" s="146"/>
      <c r="C96" s="146"/>
      <c r="D96" s="146"/>
      <c r="E96" s="146"/>
      <c r="F96" s="146"/>
    </row>
    <row r="97" spans="1:59" ht="13.15" hidden="1" customHeight="1" x14ac:dyDescent="0.2">
      <c r="A97" s="86" t="str">
        <f>КПК0115061!A73</f>
        <v>Сватівська міська рада Луганської області</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row>
    <row r="98" spans="1:59" hidden="1" x14ac:dyDescent="0.2">
      <c r="A98" s="141" t="s">
        <v>43</v>
      </c>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row>
    <row r="99" spans="1:59" ht="10.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59" ht="15.75" customHeight="1" x14ac:dyDescent="0.2">
      <c r="A100" s="142" t="str">
        <f>A94</f>
        <v>Сватівський міський голова</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4"/>
      <c r="X100" s="144"/>
      <c r="Y100" s="144"/>
      <c r="Z100" s="144"/>
      <c r="AA100" s="144"/>
      <c r="AB100" s="144"/>
      <c r="AC100" s="144"/>
      <c r="AD100" s="144"/>
      <c r="AE100" s="144"/>
      <c r="AF100" s="144"/>
      <c r="AG100" s="144"/>
      <c r="AH100" s="144"/>
      <c r="AI100" s="144"/>
      <c r="AJ100" s="144"/>
      <c r="AK100" s="144"/>
      <c r="AL100" s="144"/>
      <c r="AM100" s="144"/>
      <c r="AN100" s="5"/>
      <c r="AO100" s="145" t="str">
        <f>AO94</f>
        <v>Є.В.Рибалко</v>
      </c>
      <c r="AP100" s="87"/>
      <c r="AQ100" s="87"/>
      <c r="AR100" s="87"/>
      <c r="AS100" s="87"/>
      <c r="AT100" s="87"/>
      <c r="AU100" s="87"/>
      <c r="AV100" s="87"/>
      <c r="AW100" s="87"/>
      <c r="AX100" s="87"/>
      <c r="AY100" s="87"/>
      <c r="AZ100" s="87"/>
      <c r="BA100" s="87"/>
      <c r="BB100" s="87"/>
      <c r="BC100" s="87"/>
      <c r="BD100" s="87"/>
      <c r="BE100" s="87"/>
      <c r="BF100" s="87"/>
      <c r="BG100" s="87"/>
    </row>
    <row r="101" spans="1:59" x14ac:dyDescent="0.2">
      <c r="W101" s="140" t="s">
        <v>6</v>
      </c>
      <c r="X101" s="140"/>
      <c r="Y101" s="140"/>
      <c r="Z101" s="140"/>
      <c r="AA101" s="140"/>
      <c r="AB101" s="140"/>
      <c r="AC101" s="140"/>
      <c r="AD101" s="140"/>
      <c r="AE101" s="140"/>
      <c r="AF101" s="140"/>
      <c r="AG101" s="140"/>
      <c r="AH101" s="140"/>
      <c r="AI101" s="140"/>
      <c r="AJ101" s="140"/>
      <c r="AK101" s="140"/>
      <c r="AL101" s="140"/>
      <c r="AM101" s="140"/>
      <c r="AO101" s="140" t="s">
        <v>48</v>
      </c>
      <c r="AP101" s="140"/>
      <c r="AQ101" s="140"/>
      <c r="AR101" s="140"/>
      <c r="AS101" s="140"/>
      <c r="AT101" s="140"/>
      <c r="AU101" s="140"/>
      <c r="AV101" s="140"/>
      <c r="AW101" s="140"/>
      <c r="AX101" s="140"/>
      <c r="AY101" s="140"/>
      <c r="AZ101" s="140"/>
      <c r="BA101" s="140"/>
      <c r="BB101" s="140"/>
      <c r="BC101" s="140"/>
      <c r="BD101" s="140"/>
      <c r="BE101" s="140"/>
      <c r="BF101" s="140"/>
      <c r="BG101" s="140"/>
    </row>
    <row r="102" spans="1:59" hidden="1" x14ac:dyDescent="0.2">
      <c r="A102" s="138">
        <f>КПК0115061!A78</f>
        <v>43859</v>
      </c>
      <c r="B102" s="139"/>
      <c r="C102" s="139"/>
      <c r="D102" s="139"/>
      <c r="E102" s="139"/>
      <c r="F102" s="139"/>
      <c r="G102" s="139"/>
      <c r="H102" s="139"/>
    </row>
    <row r="103" spans="1:59" hidden="1" x14ac:dyDescent="0.2">
      <c r="A103" s="140" t="s">
        <v>41</v>
      </c>
      <c r="B103" s="140"/>
      <c r="C103" s="140"/>
      <c r="D103" s="140"/>
      <c r="E103" s="140"/>
      <c r="F103" s="140"/>
      <c r="G103" s="140"/>
      <c r="H103" s="140"/>
      <c r="I103" s="17"/>
      <c r="J103" s="17"/>
      <c r="K103" s="17"/>
      <c r="L103" s="17"/>
      <c r="M103" s="17"/>
      <c r="N103" s="17"/>
      <c r="O103" s="17"/>
      <c r="P103" s="17"/>
      <c r="Q103" s="17"/>
    </row>
    <row r="104" spans="1:59" hidden="1" x14ac:dyDescent="0.2">
      <c r="A104" s="20" t="s">
        <v>42</v>
      </c>
    </row>
  </sheetData>
  <mergeCells count="342">
    <mergeCell ref="BE65:BL65"/>
    <mergeCell ref="Z66:AD66"/>
    <mergeCell ref="A66:F66"/>
    <mergeCell ref="G66:Y66"/>
    <mergeCell ref="A67:F67"/>
    <mergeCell ref="G67:Y67"/>
    <mergeCell ref="BA46:BH47"/>
    <mergeCell ref="BA48:BH48"/>
    <mergeCell ref="BA49:BH49"/>
    <mergeCell ref="BA50:BH50"/>
    <mergeCell ref="BA51:BH51"/>
    <mergeCell ref="BA52:BH52"/>
    <mergeCell ref="G42:BL42"/>
    <mergeCell ref="G40:BL40"/>
    <mergeCell ref="G41:BL41"/>
    <mergeCell ref="A41:F41"/>
    <mergeCell ref="A49:C49"/>
    <mergeCell ref="AC49:AJ49"/>
    <mergeCell ref="AK49:AR49"/>
    <mergeCell ref="AS49:AZ49"/>
    <mergeCell ref="A51:C51"/>
    <mergeCell ref="AC51:AJ51"/>
    <mergeCell ref="AK51:AR51"/>
    <mergeCell ref="AS51:AZ51"/>
    <mergeCell ref="D49:AB49"/>
    <mergeCell ref="D50:AB50"/>
    <mergeCell ref="D51:AB51"/>
    <mergeCell ref="A48:C48"/>
    <mergeCell ref="D48:AB48"/>
    <mergeCell ref="AC48:AJ48"/>
    <mergeCell ref="AK48:AR48"/>
    <mergeCell ref="AS48:AZ48"/>
    <mergeCell ref="A42:F42"/>
    <mergeCell ref="A44:AZ44"/>
    <mergeCell ref="A45:AZ45"/>
    <mergeCell ref="A46:C47"/>
    <mergeCell ref="A102:H102"/>
    <mergeCell ref="A103:H103"/>
    <mergeCell ref="A50:C50"/>
    <mergeCell ref="AC50:AJ50"/>
    <mergeCell ref="AK50:AR50"/>
    <mergeCell ref="A97:AS97"/>
    <mergeCell ref="A98:AS98"/>
    <mergeCell ref="A100:V100"/>
    <mergeCell ref="W100:AM100"/>
    <mergeCell ref="AO100:BG100"/>
    <mergeCell ref="W101:AM101"/>
    <mergeCell ref="AO101:BG101"/>
    <mergeCell ref="BE66:BL66"/>
    <mergeCell ref="BE67:BL67"/>
    <mergeCell ref="BE68:BL68"/>
    <mergeCell ref="BE69:BL69"/>
    <mergeCell ref="A94:V94"/>
    <mergeCell ref="W94:AM94"/>
    <mergeCell ref="AO94:BG94"/>
    <mergeCell ref="W95:AM95"/>
    <mergeCell ref="AO95:BG95"/>
    <mergeCell ref="A96:F96"/>
    <mergeCell ref="BE70:BL70"/>
    <mergeCell ref="BE71:BL71"/>
    <mergeCell ref="BE90:BL90"/>
    <mergeCell ref="A91:F91"/>
    <mergeCell ref="G91:Y91"/>
    <mergeCell ref="Z91:AD91"/>
    <mergeCell ref="AE91:AN91"/>
    <mergeCell ref="AO91:AV91"/>
    <mergeCell ref="AW91:BD91"/>
    <mergeCell ref="BE91:BL91"/>
    <mergeCell ref="BE72:BL72"/>
    <mergeCell ref="BE73:BL73"/>
    <mergeCell ref="A90:F90"/>
    <mergeCell ref="G90:Y90"/>
    <mergeCell ref="Z90:AD90"/>
    <mergeCell ref="AE90:AN90"/>
    <mergeCell ref="AO90:AV90"/>
    <mergeCell ref="AW90:BD90"/>
    <mergeCell ref="BE74:BL74"/>
    <mergeCell ref="BE75:BL75"/>
    <mergeCell ref="BE76:BL76"/>
    <mergeCell ref="A78:F78"/>
    <mergeCell ref="BE81:BL81"/>
    <mergeCell ref="A81:F81"/>
    <mergeCell ref="G81:Y81"/>
    <mergeCell ref="Z81:AD81"/>
    <mergeCell ref="AO77:AV77"/>
    <mergeCell ref="AW77:BD77"/>
    <mergeCell ref="BE63:BL63"/>
    <mergeCell ref="A64:F64"/>
    <mergeCell ref="G64:Y64"/>
    <mergeCell ref="Z64:AD64"/>
    <mergeCell ref="AE64:AN64"/>
    <mergeCell ref="AO64:AV64"/>
    <mergeCell ref="AW64:BD64"/>
    <mergeCell ref="BE64:BL64"/>
    <mergeCell ref="BE77:BL77"/>
    <mergeCell ref="Z72:AD72"/>
    <mergeCell ref="AE71:AN71"/>
    <mergeCell ref="AO71:AV71"/>
    <mergeCell ref="AW71:BD71"/>
    <mergeCell ref="AE72:AN72"/>
    <mergeCell ref="AO72:AV72"/>
    <mergeCell ref="AW72:BD72"/>
    <mergeCell ref="A74:F74"/>
    <mergeCell ref="G74:Y74"/>
    <mergeCell ref="Z74:AD74"/>
    <mergeCell ref="A63:F63"/>
    <mergeCell ref="G63:Y63"/>
    <mergeCell ref="Z63:AD63"/>
    <mergeCell ref="AJ58:AQ58"/>
    <mergeCell ref="AR58:AY58"/>
    <mergeCell ref="A59:C59"/>
    <mergeCell ref="D59:AA59"/>
    <mergeCell ref="AB59:AI59"/>
    <mergeCell ref="AJ59:AQ59"/>
    <mergeCell ref="AR59:AY59"/>
    <mergeCell ref="AW63:BD63"/>
    <mergeCell ref="AE74:AN74"/>
    <mergeCell ref="AO74:AV74"/>
    <mergeCell ref="AW74:BD74"/>
    <mergeCell ref="A72:F72"/>
    <mergeCell ref="G72:Y72"/>
    <mergeCell ref="AE63:AN63"/>
    <mergeCell ref="AO63:AV63"/>
    <mergeCell ref="AE65:AN65"/>
    <mergeCell ref="AO65:AV65"/>
    <mergeCell ref="AW65:BD65"/>
    <mergeCell ref="A55:AY55"/>
    <mergeCell ref="A56:C57"/>
    <mergeCell ref="D56:AA57"/>
    <mergeCell ref="AB56:AI57"/>
    <mergeCell ref="AJ56:AQ57"/>
    <mergeCell ref="AR56:AY57"/>
    <mergeCell ref="BE78:BL78"/>
    <mergeCell ref="BE79:BL79"/>
    <mergeCell ref="A79:F79"/>
    <mergeCell ref="G79:Y79"/>
    <mergeCell ref="Z79:AD79"/>
    <mergeCell ref="AE79:AN79"/>
    <mergeCell ref="AO79:AV79"/>
    <mergeCell ref="AW79:BD79"/>
    <mergeCell ref="G78:Y78"/>
    <mergeCell ref="A60:C60"/>
    <mergeCell ref="D60:AA60"/>
    <mergeCell ref="AB60:AI60"/>
    <mergeCell ref="AJ60:AQ60"/>
    <mergeCell ref="AR60:AY60"/>
    <mergeCell ref="A62:BL62"/>
    <mergeCell ref="A58:C58"/>
    <mergeCell ref="D58:AA58"/>
    <mergeCell ref="AB58:AI58"/>
    <mergeCell ref="A75:F75"/>
    <mergeCell ref="A31:F31"/>
    <mergeCell ref="G31:BL31"/>
    <mergeCell ref="A32:F32"/>
    <mergeCell ref="G32:BL32"/>
    <mergeCell ref="A34:BL34"/>
    <mergeCell ref="A35:BL35"/>
    <mergeCell ref="D46:AB47"/>
    <mergeCell ref="AC46:AJ47"/>
    <mergeCell ref="AK46:AR47"/>
    <mergeCell ref="AS46:AZ47"/>
    <mergeCell ref="A37:BL37"/>
    <mergeCell ref="A38:F38"/>
    <mergeCell ref="G38:BL38"/>
    <mergeCell ref="A39:F39"/>
    <mergeCell ref="G39:BL39"/>
    <mergeCell ref="A40:F40"/>
    <mergeCell ref="A52:C52"/>
    <mergeCell ref="D52:AB52"/>
    <mergeCell ref="AC52:AJ52"/>
    <mergeCell ref="AK52:AR52"/>
    <mergeCell ref="AS52:AZ52"/>
    <mergeCell ref="A54:BL54"/>
    <mergeCell ref="AS50:AZ50"/>
    <mergeCell ref="G30:BL30"/>
    <mergeCell ref="BE83:BL83"/>
    <mergeCell ref="A83:F83"/>
    <mergeCell ref="G83:Y83"/>
    <mergeCell ref="Z83:AD83"/>
    <mergeCell ref="AE83:AN83"/>
    <mergeCell ref="AO83:AV83"/>
    <mergeCell ref="AW83:BD83"/>
    <mergeCell ref="AW75:BD75"/>
    <mergeCell ref="A76:F76"/>
    <mergeCell ref="BE82:BL82"/>
    <mergeCell ref="A82:F82"/>
    <mergeCell ref="G82:Y82"/>
    <mergeCell ref="Z82:AD82"/>
    <mergeCell ref="AE82:AN82"/>
    <mergeCell ref="AO82:AV82"/>
    <mergeCell ref="AW82:BD82"/>
    <mergeCell ref="G75:Y75"/>
    <mergeCell ref="Z75:AD75"/>
    <mergeCell ref="AE75:AN75"/>
    <mergeCell ref="AO75:AV75"/>
    <mergeCell ref="AE81:AN81"/>
    <mergeCell ref="AO81:AV81"/>
    <mergeCell ref="AW81:BD81"/>
    <mergeCell ref="BE84:BL84"/>
    <mergeCell ref="A84:F84"/>
    <mergeCell ref="G84:Y84"/>
    <mergeCell ref="Z84:AD84"/>
    <mergeCell ref="AE84:AN84"/>
    <mergeCell ref="AO84:AV84"/>
    <mergeCell ref="AW84:BD84"/>
    <mergeCell ref="G76:Y76"/>
    <mergeCell ref="Z76:AD76"/>
    <mergeCell ref="AW78:BD78"/>
    <mergeCell ref="BE80:BL80"/>
    <mergeCell ref="A80:F80"/>
    <mergeCell ref="G80:Y80"/>
    <mergeCell ref="Z80:AD80"/>
    <mergeCell ref="AE80:AN80"/>
    <mergeCell ref="AO80:AV80"/>
    <mergeCell ref="AW80:BD80"/>
    <mergeCell ref="Z78:AD78"/>
    <mergeCell ref="AE78:AN78"/>
    <mergeCell ref="AO78:AV78"/>
    <mergeCell ref="A77:F77"/>
    <mergeCell ref="G77:Y77"/>
    <mergeCell ref="Z77:AD77"/>
    <mergeCell ref="AE77:AN77"/>
    <mergeCell ref="BE19:BL19"/>
    <mergeCell ref="B20:L20"/>
    <mergeCell ref="N20:Y20"/>
    <mergeCell ref="AA20:AI20"/>
    <mergeCell ref="AK20:BC20"/>
    <mergeCell ref="BE20:BL20"/>
    <mergeCell ref="BE85:BL85"/>
    <mergeCell ref="A85:F85"/>
    <mergeCell ref="G85:Y85"/>
    <mergeCell ref="Z85:AD85"/>
    <mergeCell ref="AE85:AN85"/>
    <mergeCell ref="AO85:AV85"/>
    <mergeCell ref="AW85:BD85"/>
    <mergeCell ref="AE76:AN76"/>
    <mergeCell ref="AO76:AV76"/>
    <mergeCell ref="AW76:BD76"/>
    <mergeCell ref="A22:T22"/>
    <mergeCell ref="U22:AD22"/>
    <mergeCell ref="AE22:AR22"/>
    <mergeCell ref="AS22:BC22"/>
    <mergeCell ref="BD22:BL22"/>
    <mergeCell ref="A23:H23"/>
    <mergeCell ref="I23:S23"/>
    <mergeCell ref="T23:W23"/>
    <mergeCell ref="AK19:BC19"/>
    <mergeCell ref="A86:F86"/>
    <mergeCell ref="G86:Y86"/>
    <mergeCell ref="Z86:AD86"/>
    <mergeCell ref="AE86:AN86"/>
    <mergeCell ref="AO86:AV86"/>
    <mergeCell ref="AW86:BD86"/>
    <mergeCell ref="A69:F69"/>
    <mergeCell ref="G69:Y69"/>
    <mergeCell ref="Z69:AD69"/>
    <mergeCell ref="AE69:AN69"/>
    <mergeCell ref="AO69:AV69"/>
    <mergeCell ref="AW69:BD69"/>
    <mergeCell ref="A73:F73"/>
    <mergeCell ref="G73:Y73"/>
    <mergeCell ref="Z73:AD73"/>
    <mergeCell ref="AE73:AN73"/>
    <mergeCell ref="AO73:AV73"/>
    <mergeCell ref="A25:BL25"/>
    <mergeCell ref="A26:BL26"/>
    <mergeCell ref="A28:BL28"/>
    <mergeCell ref="A29:F29"/>
    <mergeCell ref="G29:BL29"/>
    <mergeCell ref="A30:F30"/>
    <mergeCell ref="B16:L16"/>
    <mergeCell ref="N16:AS16"/>
    <mergeCell ref="AU16:BB16"/>
    <mergeCell ref="BE86:BL86"/>
    <mergeCell ref="A87:F87"/>
    <mergeCell ref="G87:Y87"/>
    <mergeCell ref="Z87:AD87"/>
    <mergeCell ref="AE87:AN87"/>
    <mergeCell ref="AO87:AV87"/>
    <mergeCell ref="AW87:BD87"/>
    <mergeCell ref="BE87:BL87"/>
    <mergeCell ref="AW73:BD73"/>
    <mergeCell ref="A70:F70"/>
    <mergeCell ref="G70:Y70"/>
    <mergeCell ref="Z70:AD70"/>
    <mergeCell ref="AE70:AN70"/>
    <mergeCell ref="AO70:AV70"/>
    <mergeCell ref="AW70:BD70"/>
    <mergeCell ref="B17:L17"/>
    <mergeCell ref="N17:AS17"/>
    <mergeCell ref="AU17:BB17"/>
    <mergeCell ref="B19:L19"/>
    <mergeCell ref="N19:Y19"/>
    <mergeCell ref="AA19:AI19"/>
    <mergeCell ref="A11:BL11"/>
    <mergeCell ref="B13:L13"/>
    <mergeCell ref="N13:AS13"/>
    <mergeCell ref="AU13:BB13"/>
    <mergeCell ref="A88:F88"/>
    <mergeCell ref="G88:Y88"/>
    <mergeCell ref="Z88:AD88"/>
    <mergeCell ref="AE88:AN88"/>
    <mergeCell ref="AO88:AV88"/>
    <mergeCell ref="AW88:BD88"/>
    <mergeCell ref="BE88:BL88"/>
    <mergeCell ref="A71:F71"/>
    <mergeCell ref="G71:Y71"/>
    <mergeCell ref="Z71:AD71"/>
    <mergeCell ref="Z67:AD67"/>
    <mergeCell ref="AE67:AN67"/>
    <mergeCell ref="AO67:AV67"/>
    <mergeCell ref="AW67:BD67"/>
    <mergeCell ref="A68:F68"/>
    <mergeCell ref="G68:Y68"/>
    <mergeCell ref="Z68:AD68"/>
    <mergeCell ref="B14:L14"/>
    <mergeCell ref="N14:AS14"/>
    <mergeCell ref="AU14:BB14"/>
    <mergeCell ref="AO1:BL1"/>
    <mergeCell ref="AO2:BL2"/>
    <mergeCell ref="AO3:BL3"/>
    <mergeCell ref="AO4:BL4"/>
    <mergeCell ref="AO5:BL5"/>
    <mergeCell ref="AO6:BF6"/>
    <mergeCell ref="A89:F89"/>
    <mergeCell ref="G89:Y89"/>
    <mergeCell ref="Z89:AD89"/>
    <mergeCell ref="AE89:AN89"/>
    <mergeCell ref="AO89:AV89"/>
    <mergeCell ref="AW89:BD89"/>
    <mergeCell ref="BE89:BL89"/>
    <mergeCell ref="AE68:AN68"/>
    <mergeCell ref="AO68:AV68"/>
    <mergeCell ref="AW68:BD68"/>
    <mergeCell ref="AE66:AN66"/>
    <mergeCell ref="AO66:AV66"/>
    <mergeCell ref="AW66:BD66"/>
    <mergeCell ref="A65:F65"/>
    <mergeCell ref="G65:Y65"/>
    <mergeCell ref="Z65:AD65"/>
    <mergeCell ref="AO7:BF7"/>
    <mergeCell ref="A10:BL10"/>
  </mergeCells>
  <conditionalFormatting sqref="G91:L91">
    <cfRule type="cellIs" dxfId="20" priority="2" stopIfTrue="1" operator="equal">
      <formula>$G90</formula>
    </cfRule>
  </conditionalFormatting>
  <conditionalFormatting sqref="D52:I52">
    <cfRule type="cellIs" dxfId="19" priority="3" stopIfTrue="1" operator="equal">
      <formula>#REF!</formula>
    </cfRule>
  </conditionalFormatting>
  <conditionalFormatting sqref="A91:F91">
    <cfRule type="cellIs" dxfId="1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76"/>
  <sheetViews>
    <sheetView topLeftCell="A29"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КПК0116030!AO4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КПК0116030!AO7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5" customHeight="1" x14ac:dyDescent="0.2">
      <c r="A13" s="21" t="s">
        <v>49</v>
      </c>
      <c r="B13" s="92" t="s">
        <v>68</v>
      </c>
      <c r="C13" s="93"/>
      <c r="D13" s="93"/>
      <c r="E13" s="93"/>
      <c r="F13" s="93"/>
      <c r="G13" s="93"/>
      <c r="H13" s="93"/>
      <c r="I13" s="93"/>
      <c r="J13" s="93"/>
      <c r="K13" s="93"/>
      <c r="L13" s="93"/>
      <c r="M13" s="30"/>
      <c r="N13" s="147" t="str">
        <f>КПК0116030!N13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0.2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115</v>
      </c>
      <c r="C19" s="93"/>
      <c r="D19" s="93"/>
      <c r="E19" s="93"/>
      <c r="F19" s="93"/>
      <c r="G19" s="93"/>
      <c r="H19" s="93"/>
      <c r="I19" s="93"/>
      <c r="J19" s="93"/>
      <c r="K19" s="93"/>
      <c r="L19" s="93"/>
      <c r="N19" s="92" t="s">
        <v>117</v>
      </c>
      <c r="O19" s="93"/>
      <c r="P19" s="93"/>
      <c r="Q19" s="93"/>
      <c r="R19" s="93"/>
      <c r="S19" s="93"/>
      <c r="T19" s="93"/>
      <c r="U19" s="93"/>
      <c r="V19" s="93"/>
      <c r="W19" s="93"/>
      <c r="X19" s="93"/>
      <c r="Y19" s="93"/>
      <c r="Z19" s="22"/>
      <c r="AA19" s="92" t="s">
        <v>118</v>
      </c>
      <c r="AB19" s="93"/>
      <c r="AC19" s="93"/>
      <c r="AD19" s="93"/>
      <c r="AE19" s="93"/>
      <c r="AF19" s="93"/>
      <c r="AG19" s="93"/>
      <c r="AH19" s="93"/>
      <c r="AI19" s="93"/>
      <c r="AJ19" s="22"/>
      <c r="AK19" s="148" t="s">
        <v>116</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1000000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1000000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3.25" customHeight="1" x14ac:dyDescent="0.2">
      <c r="A26" s="149" t="str">
        <f>КПК0116030!A26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228</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x14ac:dyDescent="0.2">
      <c r="A41" s="112">
        <v>1</v>
      </c>
      <c r="B41" s="112"/>
      <c r="C41" s="112"/>
      <c r="D41" s="112"/>
      <c r="E41" s="112"/>
      <c r="F41" s="112"/>
      <c r="G41" s="69" t="s">
        <v>229</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f>AS22</f>
        <v>1000000</v>
      </c>
      <c r="AD49" s="83"/>
      <c r="AE49" s="83"/>
      <c r="AF49" s="83"/>
      <c r="AG49" s="83"/>
      <c r="AH49" s="83"/>
      <c r="AI49" s="83"/>
      <c r="AJ49" s="83"/>
      <c r="AK49" s="83"/>
      <c r="AL49" s="83"/>
      <c r="AM49" s="83"/>
      <c r="AN49" s="83"/>
      <c r="AO49" s="83"/>
      <c r="AP49" s="83"/>
      <c r="AQ49" s="83"/>
      <c r="AR49" s="83"/>
      <c r="AS49" s="83">
        <v>0</v>
      </c>
      <c r="AT49" s="83"/>
      <c r="AU49" s="83"/>
      <c r="AV49" s="83"/>
      <c r="AW49" s="83"/>
      <c r="AX49" s="83"/>
      <c r="AY49" s="83"/>
      <c r="AZ49" s="83"/>
      <c r="BA49" s="83">
        <f>AC49</f>
        <v>1000000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ht="12.75" hidden="1" customHeight="1" x14ac:dyDescent="0.2">
      <c r="A56" s="112" t="s">
        <v>7</v>
      </c>
      <c r="B56" s="112"/>
      <c r="C56" s="112"/>
      <c r="D56" s="113" t="s">
        <v>8</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t="s">
        <v>9</v>
      </c>
      <c r="AC56" s="133"/>
      <c r="AD56" s="133"/>
      <c r="AE56" s="133"/>
      <c r="AF56" s="133"/>
      <c r="AG56" s="133"/>
      <c r="AH56" s="133"/>
      <c r="AI56" s="133"/>
      <c r="AJ56" s="133" t="s">
        <v>10</v>
      </c>
      <c r="AK56" s="133"/>
      <c r="AL56" s="133"/>
      <c r="AM56" s="133"/>
      <c r="AN56" s="133"/>
      <c r="AO56" s="133"/>
      <c r="AP56" s="133"/>
      <c r="AQ56" s="133"/>
      <c r="AR56" s="133" t="s">
        <v>11</v>
      </c>
      <c r="AS56" s="133"/>
      <c r="AT56" s="133"/>
      <c r="AU56" s="133"/>
      <c r="AV56" s="133"/>
      <c r="AW56" s="133"/>
      <c r="AX56" s="133"/>
      <c r="AY56" s="133"/>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c r="AC57" s="83"/>
      <c r="AD57" s="83"/>
      <c r="AE57" s="83"/>
      <c r="AF57" s="83"/>
      <c r="AG57" s="83"/>
      <c r="AH57" s="83"/>
      <c r="AI57" s="83"/>
      <c r="AJ57" s="83"/>
      <c r="AK57" s="83"/>
      <c r="AL57" s="83"/>
      <c r="AM57" s="83"/>
      <c r="AN57" s="83"/>
      <c r="AO57" s="83"/>
      <c r="AP57" s="83"/>
      <c r="AQ57" s="83"/>
      <c r="AR57" s="83">
        <f>AB57+AJ57</f>
        <v>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ht="12.75" hidden="1" customHeight="1" x14ac:dyDescent="0.2">
      <c r="A62" s="112" t="s">
        <v>34</v>
      </c>
      <c r="B62" s="112"/>
      <c r="C62" s="112"/>
      <c r="D62" s="112"/>
      <c r="E62" s="112"/>
      <c r="F62" s="112"/>
      <c r="G62" s="113" t="s">
        <v>8</v>
      </c>
      <c r="H62" s="114"/>
      <c r="I62" s="114"/>
      <c r="J62" s="114"/>
      <c r="K62" s="114"/>
      <c r="L62" s="114"/>
      <c r="M62" s="114"/>
      <c r="N62" s="114"/>
      <c r="O62" s="114"/>
      <c r="P62" s="114"/>
      <c r="Q62" s="114"/>
      <c r="R62" s="114"/>
      <c r="S62" s="114"/>
      <c r="T62" s="114"/>
      <c r="U62" s="114"/>
      <c r="V62" s="114"/>
      <c r="W62" s="114"/>
      <c r="X62" s="114"/>
      <c r="Y62" s="115"/>
      <c r="Z62" s="112" t="s">
        <v>20</v>
      </c>
      <c r="AA62" s="112"/>
      <c r="AB62" s="112"/>
      <c r="AC62" s="112"/>
      <c r="AD62" s="112"/>
      <c r="AE62" s="156" t="s">
        <v>33</v>
      </c>
      <c r="AF62" s="156"/>
      <c r="AG62" s="156"/>
      <c r="AH62" s="156"/>
      <c r="AI62" s="156"/>
      <c r="AJ62" s="156"/>
      <c r="AK62" s="156"/>
      <c r="AL62" s="156"/>
      <c r="AM62" s="156"/>
      <c r="AN62" s="113"/>
      <c r="AO62" s="133" t="s">
        <v>9</v>
      </c>
      <c r="AP62" s="133"/>
      <c r="AQ62" s="133"/>
      <c r="AR62" s="133"/>
      <c r="AS62" s="133"/>
      <c r="AT62" s="133"/>
      <c r="AU62" s="133"/>
      <c r="AV62" s="133"/>
      <c r="AW62" s="133" t="s">
        <v>32</v>
      </c>
      <c r="AX62" s="133"/>
      <c r="AY62" s="133"/>
      <c r="AZ62" s="133"/>
      <c r="BA62" s="133"/>
      <c r="BB62" s="133"/>
      <c r="BC62" s="133"/>
      <c r="BD62" s="133"/>
      <c r="BE62" s="133" t="s">
        <v>11</v>
      </c>
      <c r="BF62" s="133"/>
      <c r="BG62" s="133"/>
      <c r="BH62" s="133"/>
      <c r="BI62" s="133"/>
      <c r="BJ62" s="133"/>
      <c r="BK62" s="133"/>
      <c r="BL62" s="133"/>
      <c r="CA62" s="1" t="s">
        <v>18</v>
      </c>
    </row>
    <row r="63" spans="1:79" ht="12.75" customHeight="1" x14ac:dyDescent="0.2">
      <c r="A63" s="112"/>
      <c r="B63" s="112"/>
      <c r="C63" s="112"/>
      <c r="D63" s="112"/>
      <c r="E63" s="112"/>
      <c r="F63" s="112"/>
      <c r="G63" s="166"/>
      <c r="H63" s="167"/>
      <c r="I63" s="167"/>
      <c r="J63" s="167"/>
      <c r="K63" s="167"/>
      <c r="L63" s="167"/>
      <c r="M63" s="167"/>
      <c r="N63" s="167"/>
      <c r="O63" s="167"/>
      <c r="P63" s="167"/>
      <c r="Q63" s="167"/>
      <c r="R63" s="167"/>
      <c r="S63" s="167"/>
      <c r="T63" s="167"/>
      <c r="U63" s="167"/>
      <c r="V63" s="167"/>
      <c r="W63" s="167"/>
      <c r="X63" s="167"/>
      <c r="Y63" s="168"/>
      <c r="Z63" s="72"/>
      <c r="AA63" s="72"/>
      <c r="AB63" s="72"/>
      <c r="AC63" s="72"/>
      <c r="AD63" s="72"/>
      <c r="AE63" s="73"/>
      <c r="AF63" s="73"/>
      <c r="AG63" s="73"/>
      <c r="AH63" s="73"/>
      <c r="AI63" s="73"/>
      <c r="AJ63" s="73"/>
      <c r="AK63" s="73"/>
      <c r="AL63" s="73"/>
      <c r="AM63" s="73"/>
      <c r="AN63" s="69"/>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CA63" s="1" t="s">
        <v>19</v>
      </c>
    </row>
    <row r="64" spans="1:79" x14ac:dyDescent="0.2">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6" spans="1:59" ht="16.5" customHeight="1" x14ac:dyDescent="0.2">
      <c r="A66" s="142" t="str">
        <f>КПК0116030!A94</f>
        <v>Сватівський міський голова</v>
      </c>
      <c r="B66" s="143"/>
      <c r="C66" s="143"/>
      <c r="D66" s="143"/>
      <c r="E66" s="143"/>
      <c r="F66" s="143"/>
      <c r="G66" s="143"/>
      <c r="H66" s="143"/>
      <c r="I66" s="143"/>
      <c r="J66" s="143"/>
      <c r="K66" s="143"/>
      <c r="L66" s="143"/>
      <c r="M66" s="143"/>
      <c r="N66" s="143"/>
      <c r="O66" s="143"/>
      <c r="P66" s="143"/>
      <c r="Q66" s="143"/>
      <c r="R66" s="143"/>
      <c r="S66" s="143"/>
      <c r="T66" s="143"/>
      <c r="U66" s="143"/>
      <c r="V66" s="143"/>
      <c r="W66" s="144"/>
      <c r="X66" s="144"/>
      <c r="Y66" s="144"/>
      <c r="Z66" s="144"/>
      <c r="AA66" s="144"/>
      <c r="AB66" s="144"/>
      <c r="AC66" s="144"/>
      <c r="AD66" s="144"/>
      <c r="AE66" s="144"/>
      <c r="AF66" s="144"/>
      <c r="AG66" s="144"/>
      <c r="AH66" s="144"/>
      <c r="AI66" s="144"/>
      <c r="AJ66" s="144"/>
      <c r="AK66" s="144"/>
      <c r="AL66" s="144"/>
      <c r="AM66" s="144"/>
      <c r="AN66" s="5"/>
      <c r="AO66" s="145" t="str">
        <f>КПК0116030!AO94</f>
        <v>Є.В.Рибалко</v>
      </c>
      <c r="AP66" s="87"/>
      <c r="AQ66" s="87"/>
      <c r="AR66" s="87"/>
      <c r="AS66" s="87"/>
      <c r="AT66" s="87"/>
      <c r="AU66" s="87"/>
      <c r="AV66" s="87"/>
      <c r="AW66" s="87"/>
      <c r="AX66" s="87"/>
      <c r="AY66" s="87"/>
      <c r="AZ66" s="87"/>
      <c r="BA66" s="87"/>
      <c r="BB66" s="87"/>
      <c r="BC66" s="87"/>
      <c r="BD66" s="87"/>
      <c r="BE66" s="87"/>
      <c r="BF66" s="87"/>
      <c r="BG66" s="87"/>
    </row>
    <row r="67" spans="1:59" x14ac:dyDescent="0.2">
      <c r="W67" s="140" t="s">
        <v>6</v>
      </c>
      <c r="X67" s="140"/>
      <c r="Y67" s="140"/>
      <c r="Z67" s="140"/>
      <c r="AA67" s="140"/>
      <c r="AB67" s="140"/>
      <c r="AC67" s="140"/>
      <c r="AD67" s="140"/>
      <c r="AE67" s="140"/>
      <c r="AF67" s="140"/>
      <c r="AG67" s="140"/>
      <c r="AH67" s="140"/>
      <c r="AI67" s="140"/>
      <c r="AJ67" s="140"/>
      <c r="AK67" s="140"/>
      <c r="AL67" s="140"/>
      <c r="AM67" s="140"/>
      <c r="AO67" s="140" t="s">
        <v>48</v>
      </c>
      <c r="AP67" s="140"/>
      <c r="AQ67" s="140"/>
      <c r="AR67" s="140"/>
      <c r="AS67" s="140"/>
      <c r="AT67" s="140"/>
      <c r="AU67" s="140"/>
      <c r="AV67" s="140"/>
      <c r="AW67" s="140"/>
      <c r="AX67" s="140"/>
      <c r="AY67" s="140"/>
      <c r="AZ67" s="140"/>
      <c r="BA67" s="140"/>
      <c r="BB67" s="140"/>
      <c r="BC67" s="140"/>
      <c r="BD67" s="140"/>
      <c r="BE67" s="140"/>
      <c r="BF67" s="140"/>
      <c r="BG67" s="140"/>
    </row>
    <row r="68" spans="1:59" ht="15.75" customHeight="1" x14ac:dyDescent="0.2">
      <c r="A68" s="146" t="s">
        <v>4</v>
      </c>
      <c r="B68" s="146"/>
      <c r="C68" s="146"/>
      <c r="D68" s="146"/>
      <c r="E68" s="146"/>
      <c r="F68" s="146"/>
    </row>
    <row r="69" spans="1:59" ht="13.15" hidden="1" customHeight="1" x14ac:dyDescent="0.2">
      <c r="A69" s="86" t="str">
        <f>КПК0116030!A97</f>
        <v>Сватівська міська рада Луганської області</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row>
    <row r="70" spans="1:59" hidden="1" x14ac:dyDescent="0.2">
      <c r="A70" s="141" t="s">
        <v>43</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row>
    <row r="71" spans="1:59" ht="10.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59" ht="15.75" customHeight="1" x14ac:dyDescent="0.2">
      <c r="A72" s="142" t="str">
        <f>A66</f>
        <v>Сватівський міський голова</v>
      </c>
      <c r="B72" s="143"/>
      <c r="C72" s="143"/>
      <c r="D72" s="143"/>
      <c r="E72" s="143"/>
      <c r="F72" s="143"/>
      <c r="G72" s="143"/>
      <c r="H72" s="143"/>
      <c r="I72" s="143"/>
      <c r="J72" s="143"/>
      <c r="K72" s="143"/>
      <c r="L72" s="143"/>
      <c r="M72" s="143"/>
      <c r="N72" s="143"/>
      <c r="O72" s="143"/>
      <c r="P72" s="143"/>
      <c r="Q72" s="143"/>
      <c r="R72" s="143"/>
      <c r="S72" s="143"/>
      <c r="T72" s="143"/>
      <c r="U72" s="143"/>
      <c r="V72" s="143"/>
      <c r="W72" s="144"/>
      <c r="X72" s="144"/>
      <c r="Y72" s="144"/>
      <c r="Z72" s="144"/>
      <c r="AA72" s="144"/>
      <c r="AB72" s="144"/>
      <c r="AC72" s="144"/>
      <c r="AD72" s="144"/>
      <c r="AE72" s="144"/>
      <c r="AF72" s="144"/>
      <c r="AG72" s="144"/>
      <c r="AH72" s="144"/>
      <c r="AI72" s="144"/>
      <c r="AJ72" s="144"/>
      <c r="AK72" s="144"/>
      <c r="AL72" s="144"/>
      <c r="AM72" s="144"/>
      <c r="AN72" s="5"/>
      <c r="AO72" s="145" t="str">
        <f>AO66</f>
        <v>Є.В.Рибалко</v>
      </c>
      <c r="AP72" s="87"/>
      <c r="AQ72" s="87"/>
      <c r="AR72" s="87"/>
      <c r="AS72" s="87"/>
      <c r="AT72" s="87"/>
      <c r="AU72" s="87"/>
      <c r="AV72" s="87"/>
      <c r="AW72" s="87"/>
      <c r="AX72" s="87"/>
      <c r="AY72" s="87"/>
      <c r="AZ72" s="87"/>
      <c r="BA72" s="87"/>
      <c r="BB72" s="87"/>
      <c r="BC72" s="87"/>
      <c r="BD72" s="87"/>
      <c r="BE72" s="87"/>
      <c r="BF72" s="87"/>
      <c r="BG72" s="87"/>
    </row>
    <row r="73" spans="1:59" x14ac:dyDescent="0.2">
      <c r="W73" s="140" t="s">
        <v>6</v>
      </c>
      <c r="X73" s="140"/>
      <c r="Y73" s="140"/>
      <c r="Z73" s="140"/>
      <c r="AA73" s="140"/>
      <c r="AB73" s="140"/>
      <c r="AC73" s="140"/>
      <c r="AD73" s="140"/>
      <c r="AE73" s="140"/>
      <c r="AF73" s="140"/>
      <c r="AG73" s="140"/>
      <c r="AH73" s="140"/>
      <c r="AI73" s="140"/>
      <c r="AJ73" s="140"/>
      <c r="AK73" s="140"/>
      <c r="AL73" s="140"/>
      <c r="AM73" s="140"/>
      <c r="AO73" s="140" t="s">
        <v>48</v>
      </c>
      <c r="AP73" s="140"/>
      <c r="AQ73" s="140"/>
      <c r="AR73" s="140"/>
      <c r="AS73" s="140"/>
      <c r="AT73" s="140"/>
      <c r="AU73" s="140"/>
      <c r="AV73" s="140"/>
      <c r="AW73" s="140"/>
      <c r="AX73" s="140"/>
      <c r="AY73" s="140"/>
      <c r="AZ73" s="140"/>
      <c r="BA73" s="140"/>
      <c r="BB73" s="140"/>
      <c r="BC73" s="140"/>
      <c r="BD73" s="140"/>
      <c r="BE73" s="140"/>
      <c r="BF73" s="140"/>
      <c r="BG73" s="140"/>
    </row>
    <row r="74" spans="1:59" hidden="1" x14ac:dyDescent="0.2">
      <c r="A74" s="138">
        <f>КПК0116030!A102</f>
        <v>43859</v>
      </c>
      <c r="B74" s="139"/>
      <c r="C74" s="139"/>
      <c r="D74" s="139"/>
      <c r="E74" s="139"/>
      <c r="F74" s="139"/>
      <c r="G74" s="139"/>
      <c r="H74" s="139"/>
    </row>
    <row r="75" spans="1:59" hidden="1" x14ac:dyDescent="0.2">
      <c r="A75" s="140" t="s">
        <v>41</v>
      </c>
      <c r="B75" s="140"/>
      <c r="C75" s="140"/>
      <c r="D75" s="140"/>
      <c r="E75" s="140"/>
      <c r="F75" s="140"/>
      <c r="G75" s="140"/>
      <c r="H75" s="140"/>
      <c r="I75" s="17"/>
      <c r="J75" s="17"/>
      <c r="K75" s="17"/>
      <c r="L75" s="17"/>
      <c r="M75" s="17"/>
      <c r="N75" s="17"/>
      <c r="O75" s="17"/>
      <c r="P75" s="17"/>
      <c r="Q75" s="17"/>
    </row>
    <row r="76" spans="1:59" hidden="1" x14ac:dyDescent="0.2">
      <c r="A76" s="20" t="s">
        <v>42</v>
      </c>
    </row>
  </sheetData>
  <mergeCells count="153">
    <mergeCell ref="BA47:BH47"/>
    <mergeCell ref="BA48:BH48"/>
    <mergeCell ref="BA49:BH49"/>
    <mergeCell ref="A74:H74"/>
    <mergeCell ref="A75:H75"/>
    <mergeCell ref="A69:AS69"/>
    <mergeCell ref="A70:AS70"/>
    <mergeCell ref="A72:V72"/>
    <mergeCell ref="W72:AM72"/>
    <mergeCell ref="AO72:BG72"/>
    <mergeCell ref="W73:AM73"/>
    <mergeCell ref="AO73:BG73"/>
    <mergeCell ref="A66:V66"/>
    <mergeCell ref="W66:AM66"/>
    <mergeCell ref="AO66:BG66"/>
    <mergeCell ref="W67:AM67"/>
    <mergeCell ref="AO67:BG67"/>
    <mergeCell ref="A68:F6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3">
    <cfRule type="cellIs" dxfId="17" priority="2" stopIfTrue="1" operator="equal">
      <formula>$G62</formula>
    </cfRule>
  </conditionalFormatting>
  <conditionalFormatting sqref="D49:I49">
    <cfRule type="cellIs" dxfId="16" priority="3" stopIfTrue="1" operator="equal">
      <formula>$D48</formula>
    </cfRule>
  </conditionalFormatting>
  <conditionalFormatting sqref="A63:F63">
    <cfRule type="cellIs" dxfId="15"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92"/>
  <sheetViews>
    <sheetView topLeftCell="A38" zoomScaleNormal="100" zoomScaleSheetLayoutView="100" workbookViewId="0">
      <selection activeCell="AS47" sqref="AS47:AZ4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15.75" customHeight="1" x14ac:dyDescent="0.2">
      <c r="AO4" s="86" t="str">
        <f>КПК0117130!AO4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КПК0117130!AO7</f>
        <v>розпорядження від 31.01.2020р. № 32</v>
      </c>
      <c r="AP7" s="96"/>
      <c r="AQ7" s="96"/>
      <c r="AR7" s="96"/>
      <c r="AS7" s="96"/>
      <c r="AT7" s="96"/>
      <c r="AU7" s="96"/>
      <c r="AV7" s="96"/>
      <c r="AW7" s="96"/>
      <c r="AX7" s="96"/>
      <c r="AY7" s="96"/>
      <c r="AZ7" s="96"/>
      <c r="BA7" s="96"/>
      <c r="BB7" s="96"/>
      <c r="BC7" s="96"/>
      <c r="BD7" s="96"/>
      <c r="BE7" s="96"/>
      <c r="BF7" s="96"/>
    </row>
    <row r="8" spans="1:77" ht="8.25" customHeight="1" x14ac:dyDescent="0.2"/>
    <row r="9" spans="1:77" hidden="1" x14ac:dyDescent="0.2"/>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5.75" customHeight="1" x14ac:dyDescent="0.2">
      <c r="A13" s="21" t="s">
        <v>49</v>
      </c>
      <c r="B13" s="92" t="s">
        <v>68</v>
      </c>
      <c r="C13" s="93"/>
      <c r="D13" s="93"/>
      <c r="E13" s="93"/>
      <c r="F13" s="93"/>
      <c r="G13" s="93"/>
      <c r="H13" s="93"/>
      <c r="I13" s="93"/>
      <c r="J13" s="93"/>
      <c r="K13" s="93"/>
      <c r="L13" s="93"/>
      <c r="M13" s="30"/>
      <c r="N13" s="94" t="str">
        <f>КПК0117130!N13</f>
        <v>СВАТІВСЬКА МІСЬКА РАДА ЛУГАНСЬКОЇ ОБЛАСТІ</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ht="6" customHeight="1" x14ac:dyDescent="0.2">
      <c r="BE15" s="25"/>
      <c r="BF15" s="25"/>
      <c r="BG15" s="25"/>
      <c r="BH15" s="25"/>
      <c r="BI15" s="25"/>
      <c r="BJ15" s="25"/>
      <c r="BK15" s="25"/>
      <c r="BL15" s="25"/>
    </row>
    <row r="16" spans="1:77" customFormat="1" ht="18.75" customHeight="1" x14ac:dyDescent="0.2">
      <c r="A16" s="32" t="s">
        <v>5</v>
      </c>
      <c r="B16" s="92" t="s">
        <v>75</v>
      </c>
      <c r="C16" s="93"/>
      <c r="D16" s="93"/>
      <c r="E16" s="93"/>
      <c r="F16" s="93"/>
      <c r="G16" s="93"/>
      <c r="H16" s="93"/>
      <c r="I16" s="93"/>
      <c r="J16" s="93"/>
      <c r="K16" s="93"/>
      <c r="L16" s="93"/>
      <c r="M16" s="30"/>
      <c r="N16" s="94" t="str">
        <f>N13</f>
        <v>СВАТІВСЬКА МІСЬКА РАДА ЛУГАНСЬКОЇ ОБЛАСТІ</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ht="5.25" customHeight="1" x14ac:dyDescent="0.2"/>
    <row r="19" spans="1:79" customFormat="1" ht="28.5" customHeight="1" x14ac:dyDescent="0.2">
      <c r="A19" s="21" t="s">
        <v>50</v>
      </c>
      <c r="B19" s="92" t="s">
        <v>119</v>
      </c>
      <c r="C19" s="93"/>
      <c r="D19" s="93"/>
      <c r="E19" s="93"/>
      <c r="F19" s="93"/>
      <c r="G19" s="93"/>
      <c r="H19" s="93"/>
      <c r="I19" s="93"/>
      <c r="J19" s="93"/>
      <c r="K19" s="93"/>
      <c r="L19" s="93"/>
      <c r="N19" s="92" t="s">
        <v>121</v>
      </c>
      <c r="O19" s="93"/>
      <c r="P19" s="93"/>
      <c r="Q19" s="93"/>
      <c r="R19" s="93"/>
      <c r="S19" s="93"/>
      <c r="T19" s="93"/>
      <c r="U19" s="93"/>
      <c r="V19" s="93"/>
      <c r="W19" s="93"/>
      <c r="X19" s="93"/>
      <c r="Y19" s="93"/>
      <c r="Z19" s="22"/>
      <c r="AA19" s="92" t="s">
        <v>122</v>
      </c>
      <c r="AB19" s="93"/>
      <c r="AC19" s="93"/>
      <c r="AD19" s="93"/>
      <c r="AE19" s="93"/>
      <c r="AF19" s="93"/>
      <c r="AG19" s="93"/>
      <c r="AH19" s="93"/>
      <c r="AI19" s="93"/>
      <c r="AJ19" s="22"/>
      <c r="AK19" s="148" t="s">
        <v>120</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3800000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3800000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1.75" customHeight="1" x14ac:dyDescent="0.2">
      <c r="A26" s="149"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4.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18"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5.2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204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6"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14.2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customHeight="1" x14ac:dyDescent="0.2">
      <c r="A40" s="112">
        <v>1</v>
      </c>
      <c r="B40" s="112"/>
      <c r="C40" s="112"/>
      <c r="D40" s="112"/>
      <c r="E40" s="112"/>
      <c r="F40" s="112"/>
      <c r="G40" s="113" t="s">
        <v>205</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52" customFormat="1" ht="10.5" customHeight="1" x14ac:dyDescent="0.2">
      <c r="A41" s="112">
        <v>2</v>
      </c>
      <c r="B41" s="112"/>
      <c r="C41" s="112"/>
      <c r="D41" s="112"/>
      <c r="E41" s="112"/>
      <c r="F41" s="112"/>
      <c r="G41" s="113" t="s">
        <v>206</v>
      </c>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5"/>
    </row>
    <row r="42" spans="1:79" s="52" customFormat="1" ht="10.5" customHeight="1" x14ac:dyDescent="0.2">
      <c r="A42" s="112">
        <v>3</v>
      </c>
      <c r="B42" s="112"/>
      <c r="C42" s="112"/>
      <c r="D42" s="112"/>
      <c r="E42" s="112"/>
      <c r="F42" s="112"/>
      <c r="G42" s="113" t="s">
        <v>207</v>
      </c>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5"/>
    </row>
    <row r="43" spans="1:79" s="52" customFormat="1" ht="10.5" customHeight="1" x14ac:dyDescent="0.2">
      <c r="A43" s="112">
        <v>4</v>
      </c>
      <c r="B43" s="112"/>
      <c r="C43" s="112"/>
      <c r="D43" s="112"/>
      <c r="E43" s="112"/>
      <c r="F43" s="112"/>
      <c r="G43" s="113" t="s">
        <v>208</v>
      </c>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5"/>
    </row>
    <row r="44" spans="1:79" ht="4.5" customHeight="1"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103" t="s">
        <v>381</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6"/>
      <c r="BB45" s="16"/>
      <c r="BC45" s="16"/>
      <c r="BD45" s="16"/>
      <c r="BE45" s="16"/>
      <c r="BF45" s="16"/>
      <c r="BG45" s="16"/>
      <c r="BH45" s="16"/>
      <c r="BI45" s="16"/>
      <c r="BJ45" s="16"/>
      <c r="BK45" s="16"/>
      <c r="BL45" s="16"/>
    </row>
    <row r="46" spans="1:79" ht="15" customHeight="1" x14ac:dyDescent="0.2">
      <c r="A46" s="120" t="s">
        <v>384</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8"/>
      <c r="BB46" s="18"/>
      <c r="BC46" s="18"/>
      <c r="BD46" s="18"/>
      <c r="BE46" s="18"/>
      <c r="BF46" s="18"/>
      <c r="BG46" s="18"/>
      <c r="BH46" s="18"/>
      <c r="BI46" s="6"/>
      <c r="BJ46" s="6"/>
      <c r="BK46" s="6"/>
      <c r="BL46" s="6"/>
    </row>
    <row r="47" spans="1:79" ht="29.25" customHeight="1" x14ac:dyDescent="0.2">
      <c r="A47" s="108" t="s">
        <v>29</v>
      </c>
      <c r="B47" s="108"/>
      <c r="C47" s="108"/>
      <c r="D47" s="121" t="s">
        <v>27</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3"/>
      <c r="AC47" s="108" t="s">
        <v>30</v>
      </c>
      <c r="AD47" s="108"/>
      <c r="AE47" s="108"/>
      <c r="AF47" s="108"/>
      <c r="AG47" s="108"/>
      <c r="AH47" s="108"/>
      <c r="AI47" s="108"/>
      <c r="AJ47" s="108"/>
      <c r="AK47" s="108" t="s">
        <v>31</v>
      </c>
      <c r="AL47" s="108"/>
      <c r="AM47" s="108"/>
      <c r="AN47" s="108"/>
      <c r="AO47" s="108"/>
      <c r="AP47" s="108"/>
      <c r="AQ47" s="108"/>
      <c r="AR47" s="108"/>
      <c r="AS47" s="108" t="s">
        <v>382</v>
      </c>
      <c r="AT47" s="108"/>
      <c r="AU47" s="108"/>
      <c r="AV47" s="108"/>
      <c r="AW47" s="108"/>
      <c r="AX47" s="108"/>
      <c r="AY47" s="108"/>
      <c r="AZ47" s="108"/>
      <c r="BA47" s="108" t="s">
        <v>28</v>
      </c>
      <c r="BB47" s="108"/>
      <c r="BC47" s="108"/>
      <c r="BD47" s="108"/>
      <c r="BE47" s="108"/>
      <c r="BF47" s="108"/>
      <c r="BG47" s="108"/>
      <c r="BH47" s="108"/>
    </row>
    <row r="48" spans="1:79" ht="1.5" customHeight="1" x14ac:dyDescent="0.2">
      <c r="A48" s="108"/>
      <c r="B48" s="108"/>
      <c r="C48" s="108"/>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row>
    <row r="49" spans="1:79" ht="15.75" x14ac:dyDescent="0.2">
      <c r="A49" s="108">
        <v>1</v>
      </c>
      <c r="B49" s="108"/>
      <c r="C49" s="108"/>
      <c r="D49" s="127">
        <v>2</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9"/>
      <c r="AC49" s="108">
        <v>3</v>
      </c>
      <c r="AD49" s="108"/>
      <c r="AE49" s="108"/>
      <c r="AF49" s="108"/>
      <c r="AG49" s="108"/>
      <c r="AH49" s="108"/>
      <c r="AI49" s="108"/>
      <c r="AJ49" s="108"/>
      <c r="AK49" s="108">
        <v>4</v>
      </c>
      <c r="AL49" s="108"/>
      <c r="AM49" s="108"/>
      <c r="AN49" s="108"/>
      <c r="AO49" s="108"/>
      <c r="AP49" s="108"/>
      <c r="AQ49" s="108"/>
      <c r="AR49" s="108"/>
      <c r="AS49" s="108">
        <v>5</v>
      </c>
      <c r="AT49" s="108"/>
      <c r="AU49" s="108"/>
      <c r="AV49" s="108"/>
      <c r="AW49" s="108"/>
      <c r="AX49" s="108"/>
      <c r="AY49" s="108"/>
      <c r="AZ49" s="108"/>
      <c r="BA49" s="108">
        <v>5</v>
      </c>
      <c r="BB49" s="108"/>
      <c r="BC49" s="108"/>
      <c r="BD49" s="108"/>
      <c r="BE49" s="108"/>
      <c r="BF49" s="108"/>
      <c r="BG49" s="108"/>
      <c r="BH49" s="108"/>
    </row>
    <row r="50" spans="1:79" s="52" customFormat="1" x14ac:dyDescent="0.2">
      <c r="A50" s="112">
        <v>1</v>
      </c>
      <c r="B50" s="112"/>
      <c r="C50" s="112"/>
      <c r="D50" s="113" t="s">
        <v>205</v>
      </c>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c r="AC50" s="133"/>
      <c r="AD50" s="133"/>
      <c r="AE50" s="133"/>
      <c r="AF50" s="133"/>
      <c r="AG50" s="133"/>
      <c r="AH50" s="133"/>
      <c r="AI50" s="133"/>
      <c r="AJ50" s="133"/>
      <c r="AK50" s="133">
        <v>1700000</v>
      </c>
      <c r="AL50" s="133"/>
      <c r="AM50" s="133"/>
      <c r="AN50" s="133"/>
      <c r="AO50" s="133"/>
      <c r="AP50" s="133"/>
      <c r="AQ50" s="133"/>
      <c r="AR50" s="133"/>
      <c r="AS50" s="133">
        <f>AK50</f>
        <v>1700000</v>
      </c>
      <c r="AT50" s="133"/>
      <c r="AU50" s="133"/>
      <c r="AV50" s="133"/>
      <c r="AW50" s="133"/>
      <c r="AX50" s="133"/>
      <c r="AY50" s="133"/>
      <c r="AZ50" s="133"/>
      <c r="BA50" s="133">
        <f>AS50</f>
        <v>1700000</v>
      </c>
      <c r="BB50" s="133"/>
      <c r="BC50" s="133"/>
      <c r="BD50" s="133"/>
      <c r="BE50" s="133"/>
      <c r="BF50" s="133"/>
      <c r="BG50" s="133"/>
      <c r="BH50" s="133"/>
    </row>
    <row r="51" spans="1:79" s="52" customFormat="1" ht="15.75" customHeight="1" x14ac:dyDescent="0.2">
      <c r="A51" s="112">
        <v>2</v>
      </c>
      <c r="B51" s="112"/>
      <c r="C51" s="112"/>
      <c r="D51" s="113" t="s">
        <v>206</v>
      </c>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5"/>
      <c r="AC51" s="133"/>
      <c r="AD51" s="133"/>
      <c r="AE51" s="133"/>
      <c r="AF51" s="133"/>
      <c r="AG51" s="133"/>
      <c r="AH51" s="133"/>
      <c r="AI51" s="133"/>
      <c r="AJ51" s="133"/>
      <c r="AK51" s="133">
        <v>300000</v>
      </c>
      <c r="AL51" s="133"/>
      <c r="AM51" s="133"/>
      <c r="AN51" s="133"/>
      <c r="AO51" s="133"/>
      <c r="AP51" s="133"/>
      <c r="AQ51" s="133"/>
      <c r="AR51" s="133"/>
      <c r="AS51" s="133">
        <f t="shared" ref="AS51:AS53" si="0">AK51</f>
        <v>300000</v>
      </c>
      <c r="AT51" s="133"/>
      <c r="AU51" s="133"/>
      <c r="AV51" s="133"/>
      <c r="AW51" s="133"/>
      <c r="AX51" s="133"/>
      <c r="AY51" s="133"/>
      <c r="AZ51" s="133"/>
      <c r="BA51" s="133">
        <f t="shared" ref="BA51:BA53" si="1">AS51</f>
        <v>300000</v>
      </c>
      <c r="BB51" s="133"/>
      <c r="BC51" s="133"/>
      <c r="BD51" s="133"/>
      <c r="BE51" s="133"/>
      <c r="BF51" s="133"/>
      <c r="BG51" s="133"/>
      <c r="BH51" s="133"/>
    </row>
    <row r="52" spans="1:79" s="52" customFormat="1" ht="15.75" customHeight="1" x14ac:dyDescent="0.2">
      <c r="A52" s="112">
        <v>3</v>
      </c>
      <c r="B52" s="112"/>
      <c r="C52" s="112"/>
      <c r="D52" s="113" t="s">
        <v>207</v>
      </c>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5"/>
      <c r="AC52" s="133"/>
      <c r="AD52" s="133"/>
      <c r="AE52" s="133"/>
      <c r="AF52" s="133"/>
      <c r="AG52" s="133"/>
      <c r="AH52" s="133"/>
      <c r="AI52" s="133"/>
      <c r="AJ52" s="133"/>
      <c r="AK52" s="133">
        <v>200000</v>
      </c>
      <c r="AL52" s="133"/>
      <c r="AM52" s="133"/>
      <c r="AN52" s="133"/>
      <c r="AO52" s="133"/>
      <c r="AP52" s="133"/>
      <c r="AQ52" s="133"/>
      <c r="AR52" s="133"/>
      <c r="AS52" s="133">
        <f t="shared" si="0"/>
        <v>200000</v>
      </c>
      <c r="AT52" s="133"/>
      <c r="AU52" s="133"/>
      <c r="AV52" s="133"/>
      <c r="AW52" s="133"/>
      <c r="AX52" s="133"/>
      <c r="AY52" s="133"/>
      <c r="AZ52" s="133"/>
      <c r="BA52" s="133">
        <f t="shared" si="1"/>
        <v>200000</v>
      </c>
      <c r="BB52" s="133"/>
      <c r="BC52" s="133"/>
      <c r="BD52" s="133"/>
      <c r="BE52" s="133"/>
      <c r="BF52" s="133"/>
      <c r="BG52" s="133"/>
      <c r="BH52" s="133"/>
    </row>
    <row r="53" spans="1:79" s="52" customFormat="1" ht="15.75" customHeight="1" x14ac:dyDescent="0.2">
      <c r="A53" s="112">
        <v>4</v>
      </c>
      <c r="B53" s="112"/>
      <c r="C53" s="112"/>
      <c r="D53" s="113" t="s">
        <v>209</v>
      </c>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5"/>
      <c r="AC53" s="133"/>
      <c r="AD53" s="133"/>
      <c r="AE53" s="133"/>
      <c r="AF53" s="133"/>
      <c r="AG53" s="133"/>
      <c r="AH53" s="133"/>
      <c r="AI53" s="133"/>
      <c r="AJ53" s="133"/>
      <c r="AK53" s="133">
        <v>1600000</v>
      </c>
      <c r="AL53" s="133"/>
      <c r="AM53" s="133"/>
      <c r="AN53" s="133"/>
      <c r="AO53" s="133"/>
      <c r="AP53" s="133"/>
      <c r="AQ53" s="133"/>
      <c r="AR53" s="133"/>
      <c r="AS53" s="133">
        <f t="shared" si="0"/>
        <v>1600000</v>
      </c>
      <c r="AT53" s="133"/>
      <c r="AU53" s="133"/>
      <c r="AV53" s="133"/>
      <c r="AW53" s="133"/>
      <c r="AX53" s="133"/>
      <c r="AY53" s="133"/>
      <c r="AZ53" s="133"/>
      <c r="BA53" s="133">
        <f t="shared" si="1"/>
        <v>1600000</v>
      </c>
      <c r="BB53" s="133"/>
      <c r="BC53" s="133"/>
      <c r="BD53" s="133"/>
      <c r="BE53" s="133"/>
      <c r="BF53" s="133"/>
      <c r="BG53" s="133"/>
      <c r="BH53" s="133"/>
    </row>
    <row r="54" spans="1:79" s="4" customFormat="1" x14ac:dyDescent="0.2">
      <c r="A54" s="134"/>
      <c r="B54" s="134"/>
      <c r="C54" s="134"/>
      <c r="D54" s="82" t="s">
        <v>65</v>
      </c>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2"/>
      <c r="AC54" s="83"/>
      <c r="AD54" s="83"/>
      <c r="AE54" s="83"/>
      <c r="AF54" s="83"/>
      <c r="AG54" s="83"/>
      <c r="AH54" s="83"/>
      <c r="AI54" s="83"/>
      <c r="AJ54" s="83"/>
      <c r="AK54" s="83">
        <f>SUM(AK50:AR53)</f>
        <v>3800000</v>
      </c>
      <c r="AL54" s="83"/>
      <c r="AM54" s="83"/>
      <c r="AN54" s="83"/>
      <c r="AO54" s="83"/>
      <c r="AP54" s="83"/>
      <c r="AQ54" s="83"/>
      <c r="AR54" s="83"/>
      <c r="AS54" s="83">
        <f>AC54+AK54</f>
        <v>3800000</v>
      </c>
      <c r="AT54" s="83"/>
      <c r="AU54" s="83"/>
      <c r="AV54" s="83"/>
      <c r="AW54" s="83"/>
      <c r="AX54" s="83"/>
      <c r="AY54" s="83"/>
      <c r="AZ54" s="83"/>
      <c r="BA54" s="83">
        <f>SUM(BA50:BH53)</f>
        <v>3800000</v>
      </c>
      <c r="BB54" s="83"/>
      <c r="BC54" s="83"/>
      <c r="BD54" s="83"/>
      <c r="BE54" s="83"/>
      <c r="BF54" s="83"/>
      <c r="BG54" s="83"/>
      <c r="BH54" s="83"/>
      <c r="CA54" s="4" t="s">
        <v>15</v>
      </c>
    </row>
    <row r="55" spans="1:79" ht="4.5" customHeight="1" x14ac:dyDescent="0.2"/>
    <row r="56" spans="1:79" ht="15.75" customHeight="1" x14ac:dyDescent="0.2">
      <c r="A56" s="85" t="s">
        <v>383</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row>
    <row r="57" spans="1:79" ht="15" customHeight="1" x14ac:dyDescent="0.2">
      <c r="A57" s="120" t="s">
        <v>384</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6"/>
      <c r="BA57" s="6"/>
      <c r="BB57" s="6"/>
      <c r="BC57" s="6"/>
      <c r="BD57" s="6"/>
      <c r="BE57" s="6"/>
      <c r="BF57" s="6"/>
      <c r="BG57" s="6"/>
      <c r="BH57" s="6"/>
      <c r="BI57" s="6"/>
      <c r="BJ57" s="6"/>
      <c r="BK57" s="6"/>
      <c r="BL57" s="6"/>
    </row>
    <row r="58" spans="1:79" ht="15.95" customHeight="1" x14ac:dyDescent="0.2">
      <c r="A58" s="108" t="s">
        <v>29</v>
      </c>
      <c r="B58" s="108"/>
      <c r="C58" s="108"/>
      <c r="D58" s="121" t="s">
        <v>35</v>
      </c>
      <c r="E58" s="122"/>
      <c r="F58" s="122"/>
      <c r="G58" s="122"/>
      <c r="H58" s="122"/>
      <c r="I58" s="122"/>
      <c r="J58" s="122"/>
      <c r="K58" s="122"/>
      <c r="L58" s="122"/>
      <c r="M58" s="122"/>
      <c r="N58" s="122"/>
      <c r="O58" s="122"/>
      <c r="P58" s="122"/>
      <c r="Q58" s="122"/>
      <c r="R58" s="122"/>
      <c r="S58" s="122"/>
      <c r="T58" s="122"/>
      <c r="U58" s="122"/>
      <c r="V58" s="122"/>
      <c r="W58" s="122"/>
      <c r="X58" s="122"/>
      <c r="Y58" s="122"/>
      <c r="Z58" s="122"/>
      <c r="AA58" s="123"/>
      <c r="AB58" s="108" t="s">
        <v>30</v>
      </c>
      <c r="AC58" s="108"/>
      <c r="AD58" s="108"/>
      <c r="AE58" s="108"/>
      <c r="AF58" s="108"/>
      <c r="AG58" s="108"/>
      <c r="AH58" s="108"/>
      <c r="AI58" s="108"/>
      <c r="AJ58" s="108" t="s">
        <v>31</v>
      </c>
      <c r="AK58" s="108"/>
      <c r="AL58" s="108"/>
      <c r="AM58" s="108"/>
      <c r="AN58" s="108"/>
      <c r="AO58" s="108"/>
      <c r="AP58" s="108"/>
      <c r="AQ58" s="108"/>
      <c r="AR58" s="108" t="s">
        <v>28</v>
      </c>
      <c r="AS58" s="108"/>
      <c r="AT58" s="108"/>
      <c r="AU58" s="108"/>
      <c r="AV58" s="108"/>
      <c r="AW58" s="108"/>
      <c r="AX58" s="108"/>
      <c r="AY58" s="108"/>
    </row>
    <row r="59" spans="1:79" ht="3.75" customHeight="1" x14ac:dyDescent="0.2">
      <c r="A59" s="108"/>
      <c r="B59" s="108"/>
      <c r="C59" s="108"/>
      <c r="D59" s="124"/>
      <c r="E59" s="125"/>
      <c r="F59" s="125"/>
      <c r="G59" s="125"/>
      <c r="H59" s="125"/>
      <c r="I59" s="125"/>
      <c r="J59" s="125"/>
      <c r="K59" s="125"/>
      <c r="L59" s="125"/>
      <c r="M59" s="125"/>
      <c r="N59" s="125"/>
      <c r="O59" s="125"/>
      <c r="P59" s="125"/>
      <c r="Q59" s="125"/>
      <c r="R59" s="125"/>
      <c r="S59" s="125"/>
      <c r="T59" s="125"/>
      <c r="U59" s="125"/>
      <c r="V59" s="125"/>
      <c r="W59" s="125"/>
      <c r="X59" s="125"/>
      <c r="Y59" s="125"/>
      <c r="Z59" s="125"/>
      <c r="AA59" s="126"/>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row>
    <row r="60" spans="1:79" ht="15.75" customHeight="1" x14ac:dyDescent="0.2">
      <c r="A60" s="108">
        <v>1</v>
      </c>
      <c r="B60" s="108"/>
      <c r="C60" s="108"/>
      <c r="D60" s="127">
        <v>2</v>
      </c>
      <c r="E60" s="128"/>
      <c r="F60" s="128"/>
      <c r="G60" s="128"/>
      <c r="H60" s="128"/>
      <c r="I60" s="128"/>
      <c r="J60" s="128"/>
      <c r="K60" s="128"/>
      <c r="L60" s="128"/>
      <c r="M60" s="128"/>
      <c r="N60" s="128"/>
      <c r="O60" s="128"/>
      <c r="P60" s="128"/>
      <c r="Q60" s="128"/>
      <c r="R60" s="128"/>
      <c r="S60" s="128"/>
      <c r="T60" s="128"/>
      <c r="U60" s="128"/>
      <c r="V60" s="128"/>
      <c r="W60" s="128"/>
      <c r="X60" s="128"/>
      <c r="Y60" s="128"/>
      <c r="Z60" s="128"/>
      <c r="AA60" s="129"/>
      <c r="AB60" s="108">
        <v>3</v>
      </c>
      <c r="AC60" s="108"/>
      <c r="AD60" s="108"/>
      <c r="AE60" s="108"/>
      <c r="AF60" s="108"/>
      <c r="AG60" s="108"/>
      <c r="AH60" s="108"/>
      <c r="AI60" s="108"/>
      <c r="AJ60" s="108">
        <v>4</v>
      </c>
      <c r="AK60" s="108"/>
      <c r="AL60" s="108"/>
      <c r="AM60" s="108"/>
      <c r="AN60" s="108"/>
      <c r="AO60" s="108"/>
      <c r="AP60" s="108"/>
      <c r="AQ60" s="108"/>
      <c r="AR60" s="108">
        <v>5</v>
      </c>
      <c r="AS60" s="108"/>
      <c r="AT60" s="108"/>
      <c r="AU60" s="108"/>
      <c r="AV60" s="108"/>
      <c r="AW60" s="108"/>
      <c r="AX60" s="108"/>
      <c r="AY60" s="108"/>
    </row>
    <row r="61" spans="1:79" ht="24.75" customHeight="1" x14ac:dyDescent="0.2">
      <c r="A61" s="112">
        <v>1</v>
      </c>
      <c r="B61" s="112"/>
      <c r="C61" s="112"/>
      <c r="D61" s="113" t="s">
        <v>197</v>
      </c>
      <c r="E61" s="114"/>
      <c r="F61" s="114"/>
      <c r="G61" s="114"/>
      <c r="H61" s="114"/>
      <c r="I61" s="114"/>
      <c r="J61" s="114"/>
      <c r="K61" s="114"/>
      <c r="L61" s="114"/>
      <c r="M61" s="114"/>
      <c r="N61" s="114"/>
      <c r="O61" s="114"/>
      <c r="P61" s="114"/>
      <c r="Q61" s="114"/>
      <c r="R61" s="114"/>
      <c r="S61" s="114"/>
      <c r="T61" s="114"/>
      <c r="U61" s="114"/>
      <c r="V61" s="114"/>
      <c r="W61" s="114"/>
      <c r="X61" s="114"/>
      <c r="Y61" s="114"/>
      <c r="Z61" s="114"/>
      <c r="AA61" s="115"/>
      <c r="AB61" s="133"/>
      <c r="AC61" s="133"/>
      <c r="AD61" s="133"/>
      <c r="AE61" s="133"/>
      <c r="AF61" s="133"/>
      <c r="AG61" s="133"/>
      <c r="AH61" s="133"/>
      <c r="AI61" s="133"/>
      <c r="AJ61" s="133">
        <f>AK54</f>
        <v>3800000</v>
      </c>
      <c r="AK61" s="133"/>
      <c r="AL61" s="133"/>
      <c r="AM61" s="133"/>
      <c r="AN61" s="133"/>
      <c r="AO61" s="133"/>
      <c r="AP61" s="133"/>
      <c r="AQ61" s="133"/>
      <c r="AR61" s="133">
        <f>AJ61</f>
        <v>3800000</v>
      </c>
      <c r="AS61" s="133"/>
      <c r="AT61" s="133"/>
      <c r="AU61" s="133"/>
      <c r="AV61" s="133"/>
      <c r="AW61" s="133"/>
      <c r="AX61" s="133"/>
      <c r="AY61" s="133"/>
      <c r="CA61" s="1" t="s">
        <v>16</v>
      </c>
    </row>
    <row r="62" spans="1:79" s="4" customFormat="1" ht="12.75" customHeight="1" x14ac:dyDescent="0.2">
      <c r="A62" s="134"/>
      <c r="B62" s="134"/>
      <c r="C62" s="134"/>
      <c r="D62" s="82" t="s">
        <v>28</v>
      </c>
      <c r="E62" s="151"/>
      <c r="F62" s="151"/>
      <c r="G62" s="151"/>
      <c r="H62" s="151"/>
      <c r="I62" s="151"/>
      <c r="J62" s="151"/>
      <c r="K62" s="151"/>
      <c r="L62" s="151"/>
      <c r="M62" s="151"/>
      <c r="N62" s="151"/>
      <c r="O62" s="151"/>
      <c r="P62" s="151"/>
      <c r="Q62" s="151"/>
      <c r="R62" s="151"/>
      <c r="S62" s="151"/>
      <c r="T62" s="151"/>
      <c r="U62" s="151"/>
      <c r="V62" s="151"/>
      <c r="W62" s="151"/>
      <c r="X62" s="151"/>
      <c r="Y62" s="151"/>
      <c r="Z62" s="151"/>
      <c r="AA62" s="152"/>
      <c r="AB62" s="83"/>
      <c r="AC62" s="83"/>
      <c r="AD62" s="83"/>
      <c r="AE62" s="83"/>
      <c r="AF62" s="83"/>
      <c r="AG62" s="83"/>
      <c r="AH62" s="83"/>
      <c r="AI62" s="83"/>
      <c r="AJ62" s="83">
        <f>AJ61</f>
        <v>3800000</v>
      </c>
      <c r="AK62" s="83"/>
      <c r="AL62" s="83"/>
      <c r="AM62" s="83"/>
      <c r="AN62" s="83"/>
      <c r="AO62" s="83"/>
      <c r="AP62" s="83"/>
      <c r="AQ62" s="83"/>
      <c r="AR62" s="83">
        <f>AB62+AJ62</f>
        <v>3800000</v>
      </c>
      <c r="AS62" s="83"/>
      <c r="AT62" s="83"/>
      <c r="AU62" s="83"/>
      <c r="AV62" s="83"/>
      <c r="AW62" s="83"/>
      <c r="AX62" s="83"/>
      <c r="AY62" s="83"/>
      <c r="CA62" s="4" t="s">
        <v>17</v>
      </c>
    </row>
    <row r="63" spans="1:79" ht="6" customHeight="1" x14ac:dyDescent="0.2"/>
    <row r="64" spans="1:79" ht="15.75" customHeight="1" x14ac:dyDescent="0.2">
      <c r="A64" s="103" t="s">
        <v>385</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row>
    <row r="65" spans="1:79" ht="30" customHeight="1" x14ac:dyDescent="0.2">
      <c r="A65" s="108" t="s">
        <v>29</v>
      </c>
      <c r="B65" s="108"/>
      <c r="C65" s="108"/>
      <c r="D65" s="108"/>
      <c r="E65" s="108"/>
      <c r="F65" s="108"/>
      <c r="G65" s="127" t="s">
        <v>40</v>
      </c>
      <c r="H65" s="128"/>
      <c r="I65" s="128"/>
      <c r="J65" s="128"/>
      <c r="K65" s="128"/>
      <c r="L65" s="128"/>
      <c r="M65" s="128"/>
      <c r="N65" s="128"/>
      <c r="O65" s="128"/>
      <c r="P65" s="128"/>
      <c r="Q65" s="128"/>
      <c r="R65" s="128"/>
      <c r="S65" s="128"/>
      <c r="T65" s="128"/>
      <c r="U65" s="128"/>
      <c r="V65" s="128"/>
      <c r="W65" s="128"/>
      <c r="X65" s="128"/>
      <c r="Y65" s="129"/>
      <c r="Z65" s="108" t="s">
        <v>3</v>
      </c>
      <c r="AA65" s="108"/>
      <c r="AB65" s="108"/>
      <c r="AC65" s="108"/>
      <c r="AD65" s="108"/>
      <c r="AE65" s="108" t="s">
        <v>2</v>
      </c>
      <c r="AF65" s="108"/>
      <c r="AG65" s="108"/>
      <c r="AH65" s="108"/>
      <c r="AI65" s="108"/>
      <c r="AJ65" s="108"/>
      <c r="AK65" s="108"/>
      <c r="AL65" s="108"/>
      <c r="AM65" s="108"/>
      <c r="AN65" s="108"/>
      <c r="AO65" s="127" t="s">
        <v>30</v>
      </c>
      <c r="AP65" s="128"/>
      <c r="AQ65" s="128"/>
      <c r="AR65" s="128"/>
      <c r="AS65" s="128"/>
      <c r="AT65" s="128"/>
      <c r="AU65" s="128"/>
      <c r="AV65" s="129"/>
      <c r="AW65" s="127" t="s">
        <v>31</v>
      </c>
      <c r="AX65" s="128"/>
      <c r="AY65" s="128"/>
      <c r="AZ65" s="128"/>
      <c r="BA65" s="128"/>
      <c r="BB65" s="128"/>
      <c r="BC65" s="128"/>
      <c r="BD65" s="129"/>
      <c r="BE65" s="127" t="s">
        <v>28</v>
      </c>
      <c r="BF65" s="128"/>
      <c r="BG65" s="128"/>
      <c r="BH65" s="128"/>
      <c r="BI65" s="128"/>
      <c r="BJ65" s="128"/>
      <c r="BK65" s="128"/>
      <c r="BL65" s="129"/>
    </row>
    <row r="66" spans="1:79" ht="15.75" customHeight="1" x14ac:dyDescent="0.2">
      <c r="A66" s="108">
        <v>1</v>
      </c>
      <c r="B66" s="108"/>
      <c r="C66" s="108"/>
      <c r="D66" s="108"/>
      <c r="E66" s="108"/>
      <c r="F66" s="108"/>
      <c r="G66" s="127">
        <v>2</v>
      </c>
      <c r="H66" s="128"/>
      <c r="I66" s="128"/>
      <c r="J66" s="128"/>
      <c r="K66" s="128"/>
      <c r="L66" s="128"/>
      <c r="M66" s="128"/>
      <c r="N66" s="128"/>
      <c r="O66" s="128"/>
      <c r="P66" s="128"/>
      <c r="Q66" s="128"/>
      <c r="R66" s="128"/>
      <c r="S66" s="128"/>
      <c r="T66" s="128"/>
      <c r="U66" s="128"/>
      <c r="V66" s="128"/>
      <c r="W66" s="128"/>
      <c r="X66" s="128"/>
      <c r="Y66" s="129"/>
      <c r="Z66" s="108">
        <v>3</v>
      </c>
      <c r="AA66" s="108"/>
      <c r="AB66" s="108"/>
      <c r="AC66" s="108"/>
      <c r="AD66" s="108"/>
      <c r="AE66" s="108">
        <v>4</v>
      </c>
      <c r="AF66" s="108"/>
      <c r="AG66" s="108"/>
      <c r="AH66" s="108"/>
      <c r="AI66" s="108"/>
      <c r="AJ66" s="108"/>
      <c r="AK66" s="108"/>
      <c r="AL66" s="108"/>
      <c r="AM66" s="108"/>
      <c r="AN66" s="108"/>
      <c r="AO66" s="108">
        <v>5</v>
      </c>
      <c r="AP66" s="108"/>
      <c r="AQ66" s="108"/>
      <c r="AR66" s="108"/>
      <c r="AS66" s="108"/>
      <c r="AT66" s="108"/>
      <c r="AU66" s="108"/>
      <c r="AV66" s="108"/>
      <c r="AW66" s="108">
        <v>6</v>
      </c>
      <c r="AX66" s="108"/>
      <c r="AY66" s="108"/>
      <c r="AZ66" s="108"/>
      <c r="BA66" s="108"/>
      <c r="BB66" s="108"/>
      <c r="BC66" s="108"/>
      <c r="BD66" s="108"/>
      <c r="BE66" s="108">
        <v>7</v>
      </c>
      <c r="BF66" s="108"/>
      <c r="BG66" s="108"/>
      <c r="BH66" s="108"/>
      <c r="BI66" s="108"/>
      <c r="BJ66" s="108"/>
      <c r="BK66" s="108"/>
      <c r="BL66" s="108"/>
    </row>
    <row r="67" spans="1:79" s="52" customFormat="1" ht="26.25" customHeight="1" x14ac:dyDescent="0.2">
      <c r="A67" s="134">
        <v>1</v>
      </c>
      <c r="B67" s="134"/>
      <c r="C67" s="134"/>
      <c r="D67" s="134"/>
      <c r="E67" s="134"/>
      <c r="F67" s="134"/>
      <c r="G67" s="82" t="s">
        <v>210</v>
      </c>
      <c r="H67" s="151"/>
      <c r="I67" s="151"/>
      <c r="J67" s="151"/>
      <c r="K67" s="151"/>
      <c r="L67" s="151"/>
      <c r="M67" s="151"/>
      <c r="N67" s="151"/>
      <c r="O67" s="151"/>
      <c r="P67" s="151"/>
      <c r="Q67" s="151"/>
      <c r="R67" s="151"/>
      <c r="S67" s="151"/>
      <c r="T67" s="151"/>
      <c r="U67" s="151"/>
      <c r="V67" s="151"/>
      <c r="W67" s="151"/>
      <c r="X67" s="151"/>
      <c r="Y67" s="152"/>
      <c r="Z67" s="80" t="s">
        <v>147</v>
      </c>
      <c r="AA67" s="80"/>
      <c r="AB67" s="80"/>
      <c r="AC67" s="80"/>
      <c r="AD67" s="80"/>
      <c r="AE67" s="81" t="s">
        <v>148</v>
      </c>
      <c r="AF67" s="81"/>
      <c r="AG67" s="81"/>
      <c r="AH67" s="81"/>
      <c r="AI67" s="81"/>
      <c r="AJ67" s="81"/>
      <c r="AK67" s="81"/>
      <c r="AL67" s="81"/>
      <c r="AM67" s="81"/>
      <c r="AN67" s="82"/>
      <c r="AO67" s="83"/>
      <c r="AP67" s="83"/>
      <c r="AQ67" s="83"/>
      <c r="AR67" s="83"/>
      <c r="AS67" s="83"/>
      <c r="AT67" s="83"/>
      <c r="AU67" s="83"/>
      <c r="AV67" s="83"/>
      <c r="AW67" s="83">
        <f>AK51</f>
        <v>300000</v>
      </c>
      <c r="AX67" s="83"/>
      <c r="AY67" s="83"/>
      <c r="AZ67" s="83"/>
      <c r="BA67" s="83"/>
      <c r="BB67" s="83"/>
      <c r="BC67" s="83"/>
      <c r="BD67" s="83"/>
      <c r="BE67" s="83">
        <f>AW67</f>
        <v>300000</v>
      </c>
      <c r="BF67" s="83"/>
      <c r="BG67" s="83"/>
      <c r="BH67" s="83"/>
      <c r="BI67" s="83"/>
      <c r="BJ67" s="83"/>
      <c r="BK67" s="83"/>
      <c r="BL67" s="83"/>
      <c r="BM67" s="56"/>
      <c r="BN67" s="56"/>
      <c r="BO67" s="56"/>
      <c r="BP67" s="56"/>
      <c r="BQ67" s="56"/>
      <c r="BR67" s="56"/>
      <c r="BS67" s="56"/>
      <c r="BT67" s="56"/>
      <c r="BU67" s="56"/>
      <c r="BV67" s="56"/>
      <c r="BW67" s="56"/>
      <c r="BX67" s="56"/>
      <c r="BY67" s="56"/>
      <c r="BZ67" s="56"/>
      <c r="CA67" s="56"/>
    </row>
    <row r="68" spans="1:79" s="52" customFormat="1" ht="23.25" customHeight="1" x14ac:dyDescent="0.2">
      <c r="A68" s="68" t="s">
        <v>165</v>
      </c>
      <c r="B68" s="68"/>
      <c r="C68" s="68"/>
      <c r="D68" s="68"/>
      <c r="E68" s="68"/>
      <c r="F68" s="68"/>
      <c r="G68" s="69" t="s">
        <v>211</v>
      </c>
      <c r="H68" s="70"/>
      <c r="I68" s="70"/>
      <c r="J68" s="70"/>
      <c r="K68" s="70"/>
      <c r="L68" s="70"/>
      <c r="M68" s="70"/>
      <c r="N68" s="70"/>
      <c r="O68" s="70"/>
      <c r="P68" s="70"/>
      <c r="Q68" s="70"/>
      <c r="R68" s="70"/>
      <c r="S68" s="70"/>
      <c r="T68" s="70"/>
      <c r="U68" s="70"/>
      <c r="V68" s="70"/>
      <c r="W68" s="70"/>
      <c r="X68" s="70"/>
      <c r="Y68" s="71"/>
      <c r="Z68" s="72" t="s">
        <v>212</v>
      </c>
      <c r="AA68" s="72"/>
      <c r="AB68" s="72"/>
      <c r="AC68" s="72"/>
      <c r="AD68" s="72"/>
      <c r="AE68" s="73" t="s">
        <v>163</v>
      </c>
      <c r="AF68" s="73"/>
      <c r="AG68" s="73"/>
      <c r="AH68" s="73"/>
      <c r="AI68" s="73"/>
      <c r="AJ68" s="73"/>
      <c r="AK68" s="73"/>
      <c r="AL68" s="73"/>
      <c r="AM68" s="73"/>
      <c r="AN68" s="69"/>
      <c r="AO68" s="74"/>
      <c r="AP68" s="74"/>
      <c r="AQ68" s="74"/>
      <c r="AR68" s="74"/>
      <c r="AS68" s="74"/>
      <c r="AT68" s="74"/>
      <c r="AU68" s="74"/>
      <c r="AV68" s="74"/>
      <c r="AW68" s="74">
        <v>2200</v>
      </c>
      <c r="AX68" s="74"/>
      <c r="AY68" s="74"/>
      <c r="AZ68" s="74"/>
      <c r="BA68" s="74"/>
      <c r="BB68" s="74"/>
      <c r="BC68" s="74"/>
      <c r="BD68" s="74"/>
      <c r="BE68" s="74">
        <f t="shared" ref="BE68:BE79" si="2">AW68</f>
        <v>2200</v>
      </c>
      <c r="BF68" s="74"/>
      <c r="BG68" s="74"/>
      <c r="BH68" s="74"/>
      <c r="BI68" s="74"/>
      <c r="BJ68" s="74"/>
      <c r="BK68" s="74"/>
      <c r="BL68" s="74"/>
      <c r="BM68" s="54"/>
      <c r="BN68" s="54"/>
      <c r="BO68" s="54"/>
      <c r="BP68" s="54"/>
      <c r="BQ68" s="54"/>
      <c r="BR68" s="54"/>
      <c r="BS68" s="54"/>
      <c r="BT68" s="54"/>
      <c r="BU68" s="54"/>
      <c r="BV68" s="54"/>
      <c r="BW68" s="54"/>
      <c r="BX68" s="54"/>
      <c r="BY68" s="54"/>
      <c r="BZ68" s="54"/>
      <c r="CA68" s="54"/>
    </row>
    <row r="69" spans="1:79" s="52" customFormat="1" ht="15.75" customHeight="1" x14ac:dyDescent="0.2">
      <c r="A69" s="68" t="s">
        <v>168</v>
      </c>
      <c r="B69" s="68"/>
      <c r="C69" s="68"/>
      <c r="D69" s="68"/>
      <c r="E69" s="68"/>
      <c r="F69" s="68"/>
      <c r="G69" s="69" t="s">
        <v>213</v>
      </c>
      <c r="H69" s="70"/>
      <c r="I69" s="70"/>
      <c r="J69" s="70"/>
      <c r="K69" s="70"/>
      <c r="L69" s="70"/>
      <c r="M69" s="70"/>
      <c r="N69" s="70"/>
      <c r="O69" s="70"/>
      <c r="P69" s="70"/>
      <c r="Q69" s="70"/>
      <c r="R69" s="70"/>
      <c r="S69" s="70"/>
      <c r="T69" s="70"/>
      <c r="U69" s="70"/>
      <c r="V69" s="70"/>
      <c r="W69" s="70"/>
      <c r="X69" s="70"/>
      <c r="Y69" s="71"/>
      <c r="Z69" s="72" t="s">
        <v>147</v>
      </c>
      <c r="AA69" s="72"/>
      <c r="AB69" s="72"/>
      <c r="AC69" s="72"/>
      <c r="AD69" s="72"/>
      <c r="AE69" s="73" t="s">
        <v>163</v>
      </c>
      <c r="AF69" s="73"/>
      <c r="AG69" s="73"/>
      <c r="AH69" s="73"/>
      <c r="AI69" s="73"/>
      <c r="AJ69" s="73"/>
      <c r="AK69" s="73"/>
      <c r="AL69" s="73"/>
      <c r="AM69" s="73"/>
      <c r="AN69" s="69"/>
      <c r="AO69" s="74"/>
      <c r="AP69" s="74"/>
      <c r="AQ69" s="74"/>
      <c r="AR69" s="74"/>
      <c r="AS69" s="74"/>
      <c r="AT69" s="74"/>
      <c r="AU69" s="74"/>
      <c r="AV69" s="74"/>
      <c r="AW69" s="74">
        <f>ROUND(AW67/AW68, 2)</f>
        <v>136.36000000000001</v>
      </c>
      <c r="AX69" s="74"/>
      <c r="AY69" s="74"/>
      <c r="AZ69" s="74"/>
      <c r="BA69" s="74"/>
      <c r="BB69" s="74"/>
      <c r="BC69" s="74"/>
      <c r="BD69" s="74"/>
      <c r="BE69" s="74">
        <f t="shared" si="2"/>
        <v>136.36000000000001</v>
      </c>
      <c r="BF69" s="74"/>
      <c r="BG69" s="74"/>
      <c r="BH69" s="74"/>
      <c r="BI69" s="74"/>
      <c r="BJ69" s="74"/>
      <c r="BK69" s="74"/>
      <c r="BL69" s="74"/>
    </row>
    <row r="70" spans="1:79" s="52" customFormat="1" ht="15.75" customHeight="1" x14ac:dyDescent="0.2">
      <c r="A70" s="68" t="s">
        <v>171</v>
      </c>
      <c r="B70" s="68"/>
      <c r="C70" s="68"/>
      <c r="D70" s="68"/>
      <c r="E70" s="68"/>
      <c r="F70" s="68"/>
      <c r="G70" s="69" t="s">
        <v>202</v>
      </c>
      <c r="H70" s="70"/>
      <c r="I70" s="70"/>
      <c r="J70" s="70"/>
      <c r="K70" s="70"/>
      <c r="L70" s="70"/>
      <c r="M70" s="70"/>
      <c r="N70" s="70"/>
      <c r="O70" s="70"/>
      <c r="P70" s="70"/>
      <c r="Q70" s="70"/>
      <c r="R70" s="70"/>
      <c r="S70" s="70"/>
      <c r="T70" s="70"/>
      <c r="U70" s="70"/>
      <c r="V70" s="70"/>
      <c r="W70" s="70"/>
      <c r="X70" s="70"/>
      <c r="Y70" s="71"/>
      <c r="Z70" s="72" t="s">
        <v>203</v>
      </c>
      <c r="AA70" s="72"/>
      <c r="AB70" s="72"/>
      <c r="AC70" s="72"/>
      <c r="AD70" s="72"/>
      <c r="AE70" s="73" t="s">
        <v>180</v>
      </c>
      <c r="AF70" s="73"/>
      <c r="AG70" s="73"/>
      <c r="AH70" s="73"/>
      <c r="AI70" s="73"/>
      <c r="AJ70" s="73"/>
      <c r="AK70" s="73"/>
      <c r="AL70" s="73"/>
      <c r="AM70" s="73"/>
      <c r="AN70" s="69"/>
      <c r="AO70" s="74"/>
      <c r="AP70" s="74"/>
      <c r="AQ70" s="74"/>
      <c r="AR70" s="74"/>
      <c r="AS70" s="74"/>
      <c r="AT70" s="74"/>
      <c r="AU70" s="74"/>
      <c r="AV70" s="74"/>
      <c r="AW70" s="74">
        <v>0</v>
      </c>
      <c r="AX70" s="74"/>
      <c r="AY70" s="74"/>
      <c r="AZ70" s="74"/>
      <c r="BA70" s="74"/>
      <c r="BB70" s="74"/>
      <c r="BC70" s="74"/>
      <c r="BD70" s="74"/>
      <c r="BE70" s="74">
        <f t="shared" si="2"/>
        <v>0</v>
      </c>
      <c r="BF70" s="74"/>
      <c r="BG70" s="74"/>
      <c r="BH70" s="74"/>
      <c r="BI70" s="74"/>
      <c r="BJ70" s="74"/>
      <c r="BK70" s="74"/>
      <c r="BL70" s="74"/>
    </row>
    <row r="71" spans="1:79" s="52" customFormat="1" ht="24" customHeight="1" x14ac:dyDescent="0.2">
      <c r="A71" s="76">
        <v>2</v>
      </c>
      <c r="B71" s="76"/>
      <c r="C71" s="76"/>
      <c r="D71" s="76"/>
      <c r="E71" s="76"/>
      <c r="F71" s="76"/>
      <c r="G71" s="82" t="s">
        <v>218</v>
      </c>
      <c r="H71" s="151"/>
      <c r="I71" s="151"/>
      <c r="J71" s="151"/>
      <c r="K71" s="151"/>
      <c r="L71" s="151"/>
      <c r="M71" s="151"/>
      <c r="N71" s="151"/>
      <c r="O71" s="151"/>
      <c r="P71" s="151"/>
      <c r="Q71" s="151"/>
      <c r="R71" s="151"/>
      <c r="S71" s="151"/>
      <c r="T71" s="151"/>
      <c r="U71" s="151"/>
      <c r="V71" s="151"/>
      <c r="W71" s="151"/>
      <c r="X71" s="151"/>
      <c r="Y71" s="152"/>
      <c r="Z71" s="80" t="s">
        <v>147</v>
      </c>
      <c r="AA71" s="80"/>
      <c r="AB71" s="80"/>
      <c r="AC71" s="80"/>
      <c r="AD71" s="80"/>
      <c r="AE71" s="81" t="s">
        <v>148</v>
      </c>
      <c r="AF71" s="81"/>
      <c r="AG71" s="81"/>
      <c r="AH71" s="81"/>
      <c r="AI71" s="81"/>
      <c r="AJ71" s="81"/>
      <c r="AK71" s="81"/>
      <c r="AL71" s="81"/>
      <c r="AM71" s="81"/>
      <c r="AN71" s="82"/>
      <c r="AO71" s="83"/>
      <c r="AP71" s="83"/>
      <c r="AQ71" s="83"/>
      <c r="AR71" s="83"/>
      <c r="AS71" s="83"/>
      <c r="AT71" s="83"/>
      <c r="AU71" s="83"/>
      <c r="AV71" s="83"/>
      <c r="AW71" s="83">
        <f>AK50</f>
        <v>1700000</v>
      </c>
      <c r="AX71" s="83"/>
      <c r="AY71" s="83"/>
      <c r="AZ71" s="83"/>
      <c r="BA71" s="83"/>
      <c r="BB71" s="83"/>
      <c r="BC71" s="83"/>
      <c r="BD71" s="83"/>
      <c r="BE71" s="83">
        <f t="shared" si="2"/>
        <v>1700000</v>
      </c>
      <c r="BF71" s="83"/>
      <c r="BG71" s="83"/>
      <c r="BH71" s="83"/>
      <c r="BI71" s="83"/>
      <c r="BJ71" s="83"/>
      <c r="BK71" s="83"/>
      <c r="BL71" s="83"/>
    </row>
    <row r="72" spans="1:79" s="52" customFormat="1" ht="15.75" customHeight="1" x14ac:dyDescent="0.2">
      <c r="A72" s="68" t="s">
        <v>173</v>
      </c>
      <c r="B72" s="68"/>
      <c r="C72" s="68"/>
      <c r="D72" s="68"/>
      <c r="E72" s="68"/>
      <c r="F72" s="68"/>
      <c r="G72" s="69" t="s">
        <v>219</v>
      </c>
      <c r="H72" s="70"/>
      <c r="I72" s="70"/>
      <c r="J72" s="70"/>
      <c r="K72" s="70"/>
      <c r="L72" s="70"/>
      <c r="M72" s="70"/>
      <c r="N72" s="70"/>
      <c r="O72" s="70"/>
      <c r="P72" s="70"/>
      <c r="Q72" s="70"/>
      <c r="R72" s="70"/>
      <c r="S72" s="70"/>
      <c r="T72" s="70"/>
      <c r="U72" s="70"/>
      <c r="V72" s="70"/>
      <c r="W72" s="70"/>
      <c r="X72" s="70"/>
      <c r="Y72" s="71"/>
      <c r="Z72" s="72" t="s">
        <v>212</v>
      </c>
      <c r="AA72" s="72"/>
      <c r="AB72" s="72"/>
      <c r="AC72" s="72"/>
      <c r="AD72" s="72"/>
      <c r="AE72" s="73" t="s">
        <v>163</v>
      </c>
      <c r="AF72" s="73"/>
      <c r="AG72" s="73"/>
      <c r="AH72" s="73"/>
      <c r="AI72" s="73"/>
      <c r="AJ72" s="73"/>
      <c r="AK72" s="73"/>
      <c r="AL72" s="73"/>
      <c r="AM72" s="73"/>
      <c r="AN72" s="69"/>
      <c r="AO72" s="74"/>
      <c r="AP72" s="74"/>
      <c r="AQ72" s="74"/>
      <c r="AR72" s="74"/>
      <c r="AS72" s="74"/>
      <c r="AT72" s="74"/>
      <c r="AU72" s="74"/>
      <c r="AV72" s="74"/>
      <c r="AW72" s="74">
        <v>1832</v>
      </c>
      <c r="AX72" s="74"/>
      <c r="AY72" s="74"/>
      <c r="AZ72" s="74"/>
      <c r="BA72" s="74"/>
      <c r="BB72" s="74"/>
      <c r="BC72" s="74"/>
      <c r="BD72" s="74"/>
      <c r="BE72" s="74">
        <f t="shared" si="2"/>
        <v>1832</v>
      </c>
      <c r="BF72" s="74"/>
      <c r="BG72" s="74"/>
      <c r="BH72" s="74"/>
      <c r="BI72" s="74"/>
      <c r="BJ72" s="74"/>
      <c r="BK72" s="74"/>
      <c r="BL72" s="74"/>
    </row>
    <row r="73" spans="1:79" s="52" customFormat="1" ht="15.75" customHeight="1" x14ac:dyDescent="0.2">
      <c r="A73" s="68" t="s">
        <v>175</v>
      </c>
      <c r="B73" s="68"/>
      <c r="C73" s="68"/>
      <c r="D73" s="68"/>
      <c r="E73" s="68"/>
      <c r="F73" s="68"/>
      <c r="G73" s="69" t="s">
        <v>220</v>
      </c>
      <c r="H73" s="70"/>
      <c r="I73" s="70"/>
      <c r="J73" s="70"/>
      <c r="K73" s="70"/>
      <c r="L73" s="70"/>
      <c r="M73" s="70"/>
      <c r="N73" s="70"/>
      <c r="O73" s="70"/>
      <c r="P73" s="70"/>
      <c r="Q73" s="70"/>
      <c r="R73" s="70"/>
      <c r="S73" s="70"/>
      <c r="T73" s="70"/>
      <c r="U73" s="70"/>
      <c r="V73" s="70"/>
      <c r="W73" s="70"/>
      <c r="X73" s="70"/>
      <c r="Y73" s="71"/>
      <c r="Z73" s="72" t="s">
        <v>147</v>
      </c>
      <c r="AA73" s="72"/>
      <c r="AB73" s="72"/>
      <c r="AC73" s="72"/>
      <c r="AD73" s="72"/>
      <c r="AE73" s="73" t="s">
        <v>163</v>
      </c>
      <c r="AF73" s="73"/>
      <c r="AG73" s="73"/>
      <c r="AH73" s="73"/>
      <c r="AI73" s="73"/>
      <c r="AJ73" s="73"/>
      <c r="AK73" s="73"/>
      <c r="AL73" s="73"/>
      <c r="AM73" s="73"/>
      <c r="AN73" s="69"/>
      <c r="AO73" s="74"/>
      <c r="AP73" s="74"/>
      <c r="AQ73" s="74"/>
      <c r="AR73" s="74"/>
      <c r="AS73" s="74"/>
      <c r="AT73" s="74"/>
      <c r="AU73" s="74"/>
      <c r="AV73" s="74"/>
      <c r="AW73" s="74">
        <f>ROUND(AW71/AW72, 2)</f>
        <v>927.95</v>
      </c>
      <c r="AX73" s="74"/>
      <c r="AY73" s="74"/>
      <c r="AZ73" s="74"/>
      <c r="BA73" s="74"/>
      <c r="BB73" s="74"/>
      <c r="BC73" s="74"/>
      <c r="BD73" s="74"/>
      <c r="BE73" s="74">
        <f t="shared" si="2"/>
        <v>927.95</v>
      </c>
      <c r="BF73" s="74"/>
      <c r="BG73" s="74"/>
      <c r="BH73" s="74"/>
      <c r="BI73" s="74"/>
      <c r="BJ73" s="74"/>
      <c r="BK73" s="74"/>
      <c r="BL73" s="74"/>
    </row>
    <row r="74" spans="1:79" s="52" customFormat="1" ht="25.5" customHeight="1" x14ac:dyDescent="0.2">
      <c r="A74" s="76" t="s">
        <v>221</v>
      </c>
      <c r="B74" s="76"/>
      <c r="C74" s="76"/>
      <c r="D74" s="76"/>
      <c r="E74" s="76"/>
      <c r="F74" s="76"/>
      <c r="G74" s="82" t="s">
        <v>214</v>
      </c>
      <c r="H74" s="151"/>
      <c r="I74" s="151"/>
      <c r="J74" s="151"/>
      <c r="K74" s="151"/>
      <c r="L74" s="151"/>
      <c r="M74" s="151"/>
      <c r="N74" s="151"/>
      <c r="O74" s="151"/>
      <c r="P74" s="151"/>
      <c r="Q74" s="151"/>
      <c r="R74" s="151"/>
      <c r="S74" s="151"/>
      <c r="T74" s="151"/>
      <c r="U74" s="151"/>
      <c r="V74" s="151"/>
      <c r="W74" s="151"/>
      <c r="X74" s="151"/>
      <c r="Y74" s="152"/>
      <c r="Z74" s="80" t="s">
        <v>147</v>
      </c>
      <c r="AA74" s="80"/>
      <c r="AB74" s="80"/>
      <c r="AC74" s="80"/>
      <c r="AD74" s="80"/>
      <c r="AE74" s="81" t="s">
        <v>163</v>
      </c>
      <c r="AF74" s="81"/>
      <c r="AG74" s="81"/>
      <c r="AH74" s="81"/>
      <c r="AI74" s="81"/>
      <c r="AJ74" s="81"/>
      <c r="AK74" s="81"/>
      <c r="AL74" s="81"/>
      <c r="AM74" s="81"/>
      <c r="AN74" s="82"/>
      <c r="AO74" s="83"/>
      <c r="AP74" s="83"/>
      <c r="AQ74" s="83"/>
      <c r="AR74" s="83"/>
      <c r="AS74" s="83"/>
      <c r="AT74" s="83"/>
      <c r="AU74" s="83"/>
      <c r="AV74" s="83"/>
      <c r="AW74" s="83">
        <f>AK52</f>
        <v>200000</v>
      </c>
      <c r="AX74" s="83"/>
      <c r="AY74" s="83"/>
      <c r="AZ74" s="83"/>
      <c r="BA74" s="83"/>
      <c r="BB74" s="83"/>
      <c r="BC74" s="83"/>
      <c r="BD74" s="83"/>
      <c r="BE74" s="83">
        <f t="shared" si="2"/>
        <v>200000</v>
      </c>
      <c r="BF74" s="83"/>
      <c r="BG74" s="83"/>
      <c r="BH74" s="83"/>
      <c r="BI74" s="83"/>
      <c r="BJ74" s="83"/>
      <c r="BK74" s="83"/>
      <c r="BL74" s="83"/>
      <c r="BM74" s="55"/>
      <c r="BN74" s="55"/>
      <c r="BO74" s="55"/>
      <c r="BP74" s="55"/>
      <c r="BQ74" s="55"/>
      <c r="BR74" s="55"/>
      <c r="BS74" s="55"/>
      <c r="BT74" s="55"/>
      <c r="BU74" s="55"/>
      <c r="BV74" s="55"/>
      <c r="BW74" s="55"/>
      <c r="BX74" s="55"/>
      <c r="BY74" s="55"/>
      <c r="BZ74" s="55"/>
      <c r="CA74" s="55"/>
    </row>
    <row r="75" spans="1:79" s="52" customFormat="1" ht="23.25" customHeight="1" x14ac:dyDescent="0.2">
      <c r="A75" s="68" t="s">
        <v>178</v>
      </c>
      <c r="B75" s="68"/>
      <c r="C75" s="68"/>
      <c r="D75" s="68"/>
      <c r="E75" s="68"/>
      <c r="F75" s="68"/>
      <c r="G75" s="69" t="s">
        <v>215</v>
      </c>
      <c r="H75" s="70"/>
      <c r="I75" s="70"/>
      <c r="J75" s="70"/>
      <c r="K75" s="70"/>
      <c r="L75" s="70"/>
      <c r="M75" s="70"/>
      <c r="N75" s="70"/>
      <c r="O75" s="70"/>
      <c r="P75" s="70"/>
      <c r="Q75" s="70"/>
      <c r="R75" s="70"/>
      <c r="S75" s="70"/>
      <c r="T75" s="70"/>
      <c r="U75" s="70"/>
      <c r="V75" s="70"/>
      <c r="W75" s="70"/>
      <c r="X75" s="70"/>
      <c r="Y75" s="71"/>
      <c r="Z75" s="72" t="s">
        <v>212</v>
      </c>
      <c r="AA75" s="72"/>
      <c r="AB75" s="72"/>
      <c r="AC75" s="72"/>
      <c r="AD75" s="72"/>
      <c r="AE75" s="73" t="s">
        <v>216</v>
      </c>
      <c r="AF75" s="73"/>
      <c r="AG75" s="73"/>
      <c r="AH75" s="73"/>
      <c r="AI75" s="73"/>
      <c r="AJ75" s="73"/>
      <c r="AK75" s="73"/>
      <c r="AL75" s="73"/>
      <c r="AM75" s="73"/>
      <c r="AN75" s="69"/>
      <c r="AO75" s="74"/>
      <c r="AP75" s="74"/>
      <c r="AQ75" s="74"/>
      <c r="AR75" s="74"/>
      <c r="AS75" s="74"/>
      <c r="AT75" s="74"/>
      <c r="AU75" s="74"/>
      <c r="AV75" s="74"/>
      <c r="AW75" s="74">
        <v>1500</v>
      </c>
      <c r="AX75" s="74"/>
      <c r="AY75" s="74"/>
      <c r="AZ75" s="74"/>
      <c r="BA75" s="74"/>
      <c r="BB75" s="74"/>
      <c r="BC75" s="74"/>
      <c r="BD75" s="74"/>
      <c r="BE75" s="74">
        <f t="shared" si="2"/>
        <v>1500</v>
      </c>
      <c r="BF75" s="74"/>
      <c r="BG75" s="74"/>
      <c r="BH75" s="74"/>
      <c r="BI75" s="74"/>
      <c r="BJ75" s="74"/>
      <c r="BK75" s="74"/>
      <c r="BL75" s="74"/>
      <c r="BM75" s="55"/>
      <c r="BN75" s="55"/>
      <c r="BO75" s="55"/>
      <c r="BP75" s="55"/>
      <c r="BQ75" s="55"/>
      <c r="BR75" s="55"/>
      <c r="BS75" s="55"/>
      <c r="BT75" s="55"/>
      <c r="BU75" s="55"/>
      <c r="BV75" s="55"/>
      <c r="BW75" s="55"/>
      <c r="BX75" s="55"/>
      <c r="BY75" s="55"/>
      <c r="BZ75" s="55"/>
      <c r="CA75" s="55"/>
    </row>
    <row r="76" spans="1:79" s="52" customFormat="1" ht="15.75" customHeight="1" x14ac:dyDescent="0.2">
      <c r="A76" s="68" t="s">
        <v>181</v>
      </c>
      <c r="B76" s="68"/>
      <c r="C76" s="68"/>
      <c r="D76" s="68"/>
      <c r="E76" s="68"/>
      <c r="F76" s="68"/>
      <c r="G76" s="69" t="s">
        <v>217</v>
      </c>
      <c r="H76" s="70"/>
      <c r="I76" s="70"/>
      <c r="J76" s="70"/>
      <c r="K76" s="70"/>
      <c r="L76" s="70"/>
      <c r="M76" s="70"/>
      <c r="N76" s="70"/>
      <c r="O76" s="70"/>
      <c r="P76" s="70"/>
      <c r="Q76" s="70"/>
      <c r="R76" s="70"/>
      <c r="S76" s="70"/>
      <c r="T76" s="70"/>
      <c r="U76" s="70"/>
      <c r="V76" s="70"/>
      <c r="W76" s="70"/>
      <c r="X76" s="70"/>
      <c r="Y76" s="71"/>
      <c r="Z76" s="72" t="s">
        <v>147</v>
      </c>
      <c r="AA76" s="72"/>
      <c r="AB76" s="72"/>
      <c r="AC76" s="72"/>
      <c r="AD76" s="72"/>
      <c r="AE76" s="73" t="s">
        <v>151</v>
      </c>
      <c r="AF76" s="73"/>
      <c r="AG76" s="73"/>
      <c r="AH76" s="73"/>
      <c r="AI76" s="73"/>
      <c r="AJ76" s="73"/>
      <c r="AK76" s="73"/>
      <c r="AL76" s="73"/>
      <c r="AM76" s="73"/>
      <c r="AN76" s="69"/>
      <c r="AO76" s="74"/>
      <c r="AP76" s="74"/>
      <c r="AQ76" s="74"/>
      <c r="AR76" s="74"/>
      <c r="AS76" s="74"/>
      <c r="AT76" s="74"/>
      <c r="AU76" s="74"/>
      <c r="AV76" s="74"/>
      <c r="AW76" s="74">
        <f>ROUND(AW74/AW75, 2)</f>
        <v>133.33000000000001</v>
      </c>
      <c r="AX76" s="74"/>
      <c r="AY76" s="74"/>
      <c r="AZ76" s="74"/>
      <c r="BA76" s="74"/>
      <c r="BB76" s="74"/>
      <c r="BC76" s="74"/>
      <c r="BD76" s="74"/>
      <c r="BE76" s="74">
        <f t="shared" si="2"/>
        <v>133.33000000000001</v>
      </c>
      <c r="BF76" s="74"/>
      <c r="BG76" s="74"/>
      <c r="BH76" s="74"/>
      <c r="BI76" s="74"/>
      <c r="BJ76" s="74"/>
      <c r="BK76" s="74"/>
      <c r="BL76" s="74"/>
      <c r="BM76" s="55"/>
      <c r="BN76" s="55"/>
      <c r="BO76" s="55"/>
      <c r="BP76" s="55"/>
      <c r="BQ76" s="55"/>
      <c r="BR76" s="55"/>
      <c r="BS76" s="55"/>
      <c r="BT76" s="55"/>
      <c r="BU76" s="55"/>
      <c r="BV76" s="55"/>
      <c r="BW76" s="55"/>
      <c r="BX76" s="55"/>
      <c r="BY76" s="55"/>
      <c r="BZ76" s="55"/>
      <c r="CA76" s="55"/>
    </row>
    <row r="77" spans="1:79" s="52" customFormat="1" ht="27" customHeight="1" x14ac:dyDescent="0.2">
      <c r="A77" s="76" t="s">
        <v>222</v>
      </c>
      <c r="B77" s="76"/>
      <c r="C77" s="76"/>
      <c r="D77" s="76"/>
      <c r="E77" s="76"/>
      <c r="F77" s="76"/>
      <c r="G77" s="82" t="s">
        <v>225</v>
      </c>
      <c r="H77" s="151"/>
      <c r="I77" s="151"/>
      <c r="J77" s="151"/>
      <c r="K77" s="151"/>
      <c r="L77" s="151"/>
      <c r="M77" s="151"/>
      <c r="N77" s="151"/>
      <c r="O77" s="151"/>
      <c r="P77" s="151"/>
      <c r="Q77" s="151"/>
      <c r="R77" s="151"/>
      <c r="S77" s="151"/>
      <c r="T77" s="151"/>
      <c r="U77" s="151"/>
      <c r="V77" s="151"/>
      <c r="W77" s="151"/>
      <c r="X77" s="151"/>
      <c r="Y77" s="152"/>
      <c r="Z77" s="80" t="s">
        <v>147</v>
      </c>
      <c r="AA77" s="80"/>
      <c r="AB77" s="80"/>
      <c r="AC77" s="80"/>
      <c r="AD77" s="80"/>
      <c r="AE77" s="81" t="s">
        <v>163</v>
      </c>
      <c r="AF77" s="81"/>
      <c r="AG77" s="81"/>
      <c r="AH77" s="81"/>
      <c r="AI77" s="81"/>
      <c r="AJ77" s="81"/>
      <c r="AK77" s="81"/>
      <c r="AL77" s="81"/>
      <c r="AM77" s="81"/>
      <c r="AN77" s="82"/>
      <c r="AO77" s="83"/>
      <c r="AP77" s="83"/>
      <c r="AQ77" s="83"/>
      <c r="AR77" s="83"/>
      <c r="AS77" s="83"/>
      <c r="AT77" s="83"/>
      <c r="AU77" s="83"/>
      <c r="AV77" s="83"/>
      <c r="AW77" s="83">
        <f>AK53</f>
        <v>1600000</v>
      </c>
      <c r="AX77" s="83"/>
      <c r="AY77" s="83"/>
      <c r="AZ77" s="83"/>
      <c r="BA77" s="83"/>
      <c r="BB77" s="83"/>
      <c r="BC77" s="83"/>
      <c r="BD77" s="83"/>
      <c r="BE77" s="83">
        <f t="shared" si="2"/>
        <v>1600000</v>
      </c>
      <c r="BF77" s="83"/>
      <c r="BG77" s="83"/>
      <c r="BH77" s="83"/>
      <c r="BI77" s="83"/>
      <c r="BJ77" s="83"/>
      <c r="BK77" s="83"/>
      <c r="BL77" s="83"/>
      <c r="BM77" s="55"/>
      <c r="BN77" s="55"/>
      <c r="BO77" s="55"/>
      <c r="BP77" s="55"/>
      <c r="BQ77" s="55"/>
      <c r="BR77" s="55"/>
      <c r="BS77" s="55"/>
      <c r="BT77" s="55"/>
      <c r="BU77" s="55"/>
      <c r="BV77" s="55"/>
      <c r="BW77" s="55"/>
      <c r="BX77" s="55"/>
      <c r="BY77" s="55"/>
      <c r="BZ77" s="55"/>
      <c r="CA77" s="55"/>
    </row>
    <row r="78" spans="1:79" s="52" customFormat="1" ht="25.5" customHeight="1" x14ac:dyDescent="0.2">
      <c r="A78" s="68" t="s">
        <v>223</v>
      </c>
      <c r="B78" s="68"/>
      <c r="C78" s="68"/>
      <c r="D78" s="68"/>
      <c r="E78" s="68"/>
      <c r="F78" s="68"/>
      <c r="G78" s="69" t="s">
        <v>226</v>
      </c>
      <c r="H78" s="70"/>
      <c r="I78" s="70"/>
      <c r="J78" s="70"/>
      <c r="K78" s="70"/>
      <c r="L78" s="70"/>
      <c r="M78" s="70"/>
      <c r="N78" s="70"/>
      <c r="O78" s="70"/>
      <c r="P78" s="70"/>
      <c r="Q78" s="70"/>
      <c r="R78" s="70"/>
      <c r="S78" s="70"/>
      <c r="T78" s="70"/>
      <c r="U78" s="70"/>
      <c r="V78" s="70"/>
      <c r="W78" s="70"/>
      <c r="X78" s="70"/>
      <c r="Y78" s="71"/>
      <c r="Z78" s="72" t="s">
        <v>170</v>
      </c>
      <c r="AA78" s="72"/>
      <c r="AB78" s="72"/>
      <c r="AC78" s="72"/>
      <c r="AD78" s="72"/>
      <c r="AE78" s="73" t="s">
        <v>216</v>
      </c>
      <c r="AF78" s="73"/>
      <c r="AG78" s="73"/>
      <c r="AH78" s="73"/>
      <c r="AI78" s="73"/>
      <c r="AJ78" s="73"/>
      <c r="AK78" s="73"/>
      <c r="AL78" s="73"/>
      <c r="AM78" s="73"/>
      <c r="AN78" s="69"/>
      <c r="AO78" s="74"/>
      <c r="AP78" s="74"/>
      <c r="AQ78" s="74"/>
      <c r="AR78" s="74"/>
      <c r="AS78" s="74"/>
      <c r="AT78" s="74"/>
      <c r="AU78" s="74"/>
      <c r="AV78" s="74"/>
      <c r="AW78" s="74">
        <v>2240</v>
      </c>
      <c r="AX78" s="74"/>
      <c r="AY78" s="74"/>
      <c r="AZ78" s="74"/>
      <c r="BA78" s="74"/>
      <c r="BB78" s="74"/>
      <c r="BC78" s="74"/>
      <c r="BD78" s="74"/>
      <c r="BE78" s="74">
        <f t="shared" si="2"/>
        <v>2240</v>
      </c>
      <c r="BF78" s="74"/>
      <c r="BG78" s="74"/>
      <c r="BH78" s="74"/>
      <c r="BI78" s="74"/>
      <c r="BJ78" s="74"/>
      <c r="BK78" s="74"/>
      <c r="BL78" s="74"/>
      <c r="BM78" s="55"/>
      <c r="BN78" s="55"/>
      <c r="BO78" s="55"/>
      <c r="BP78" s="55"/>
      <c r="BQ78" s="55"/>
      <c r="BR78" s="55"/>
      <c r="BS78" s="55"/>
      <c r="BT78" s="55"/>
      <c r="BU78" s="55"/>
      <c r="BV78" s="55"/>
      <c r="BW78" s="55"/>
      <c r="BX78" s="55"/>
      <c r="BY78" s="55"/>
      <c r="BZ78" s="55"/>
      <c r="CA78" s="55"/>
    </row>
    <row r="79" spans="1:79" s="55" customFormat="1" ht="15.75" customHeight="1" x14ac:dyDescent="0.2">
      <c r="A79" s="68" t="s">
        <v>224</v>
      </c>
      <c r="B79" s="68"/>
      <c r="C79" s="68"/>
      <c r="D79" s="68"/>
      <c r="E79" s="68"/>
      <c r="F79" s="68"/>
      <c r="G79" s="69" t="s">
        <v>227</v>
      </c>
      <c r="H79" s="70"/>
      <c r="I79" s="70"/>
      <c r="J79" s="70"/>
      <c r="K79" s="70"/>
      <c r="L79" s="70"/>
      <c r="M79" s="70"/>
      <c r="N79" s="70"/>
      <c r="O79" s="70"/>
      <c r="P79" s="70"/>
      <c r="Q79" s="70"/>
      <c r="R79" s="70"/>
      <c r="S79" s="70"/>
      <c r="T79" s="70"/>
      <c r="U79" s="70"/>
      <c r="V79" s="70"/>
      <c r="W79" s="70"/>
      <c r="X79" s="70"/>
      <c r="Y79" s="71"/>
      <c r="Z79" s="72" t="s">
        <v>147</v>
      </c>
      <c r="AA79" s="72"/>
      <c r="AB79" s="72"/>
      <c r="AC79" s="72"/>
      <c r="AD79" s="72"/>
      <c r="AE79" s="73" t="s">
        <v>151</v>
      </c>
      <c r="AF79" s="73"/>
      <c r="AG79" s="73"/>
      <c r="AH79" s="73"/>
      <c r="AI79" s="73"/>
      <c r="AJ79" s="73"/>
      <c r="AK79" s="73"/>
      <c r="AL79" s="73"/>
      <c r="AM79" s="73"/>
      <c r="AN79" s="69"/>
      <c r="AO79" s="74"/>
      <c r="AP79" s="74"/>
      <c r="AQ79" s="74"/>
      <c r="AR79" s="74"/>
      <c r="AS79" s="74"/>
      <c r="AT79" s="74"/>
      <c r="AU79" s="74"/>
      <c r="AV79" s="74"/>
      <c r="AW79" s="74">
        <f>ROUND(AW77/AW78, 2)</f>
        <v>714.29</v>
      </c>
      <c r="AX79" s="74"/>
      <c r="AY79" s="74"/>
      <c r="AZ79" s="74"/>
      <c r="BA79" s="74"/>
      <c r="BB79" s="74"/>
      <c r="BC79" s="74"/>
      <c r="BD79" s="74"/>
      <c r="BE79" s="74">
        <f t="shared" si="2"/>
        <v>714.29</v>
      </c>
      <c r="BF79" s="74"/>
      <c r="BG79" s="74"/>
      <c r="BH79" s="74"/>
      <c r="BI79" s="74"/>
      <c r="BJ79" s="74"/>
      <c r="BK79" s="74"/>
      <c r="BL79" s="74"/>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
      <c r="A82" s="142" t="str">
        <f>КПК0117130!A66</f>
        <v>Сватівський міський голова</v>
      </c>
      <c r="B82" s="143"/>
      <c r="C82" s="143"/>
      <c r="D82" s="143"/>
      <c r="E82" s="143"/>
      <c r="F82" s="143"/>
      <c r="G82" s="143"/>
      <c r="H82" s="143"/>
      <c r="I82" s="143"/>
      <c r="J82" s="143"/>
      <c r="K82" s="143"/>
      <c r="L82" s="143"/>
      <c r="M82" s="143"/>
      <c r="N82" s="143"/>
      <c r="O82" s="143"/>
      <c r="P82" s="143"/>
      <c r="Q82" s="143"/>
      <c r="R82" s="143"/>
      <c r="S82" s="143"/>
      <c r="T82" s="143"/>
      <c r="U82" s="143"/>
      <c r="V82" s="143"/>
      <c r="W82" s="144"/>
      <c r="X82" s="144"/>
      <c r="Y82" s="144"/>
      <c r="Z82" s="144"/>
      <c r="AA82" s="144"/>
      <c r="AB82" s="144"/>
      <c r="AC82" s="144"/>
      <c r="AD82" s="144"/>
      <c r="AE82" s="144"/>
      <c r="AF82" s="144"/>
      <c r="AG82" s="144"/>
      <c r="AH82" s="144"/>
      <c r="AI82" s="144"/>
      <c r="AJ82" s="144"/>
      <c r="AK82" s="144"/>
      <c r="AL82" s="144"/>
      <c r="AM82" s="144"/>
      <c r="AN82" s="5"/>
      <c r="AO82" s="145" t="str">
        <f>КПК0117130!AO66</f>
        <v>Є.В.Рибалко</v>
      </c>
      <c r="AP82" s="87"/>
      <c r="AQ82" s="87"/>
      <c r="AR82" s="87"/>
      <c r="AS82" s="87"/>
      <c r="AT82" s="87"/>
      <c r="AU82" s="87"/>
      <c r="AV82" s="87"/>
      <c r="AW82" s="87"/>
      <c r="AX82" s="87"/>
      <c r="AY82" s="87"/>
      <c r="AZ82" s="87"/>
      <c r="BA82" s="87"/>
      <c r="BB82" s="87"/>
      <c r="BC82" s="87"/>
      <c r="BD82" s="87"/>
      <c r="BE82" s="87"/>
      <c r="BF82" s="87"/>
      <c r="BG82" s="87"/>
    </row>
    <row r="83" spans="1:59" x14ac:dyDescent="0.2">
      <c r="W83" s="140" t="s">
        <v>6</v>
      </c>
      <c r="X83" s="140"/>
      <c r="Y83" s="140"/>
      <c r="Z83" s="140"/>
      <c r="AA83" s="140"/>
      <c r="AB83" s="140"/>
      <c r="AC83" s="140"/>
      <c r="AD83" s="140"/>
      <c r="AE83" s="140"/>
      <c r="AF83" s="140"/>
      <c r="AG83" s="140"/>
      <c r="AH83" s="140"/>
      <c r="AI83" s="140"/>
      <c r="AJ83" s="140"/>
      <c r="AK83" s="140"/>
      <c r="AL83" s="140"/>
      <c r="AM83" s="140"/>
      <c r="AO83" s="140" t="s">
        <v>48</v>
      </c>
      <c r="AP83" s="140"/>
      <c r="AQ83" s="140"/>
      <c r="AR83" s="140"/>
      <c r="AS83" s="140"/>
      <c r="AT83" s="140"/>
      <c r="AU83" s="140"/>
      <c r="AV83" s="140"/>
      <c r="AW83" s="140"/>
      <c r="AX83" s="140"/>
      <c r="AY83" s="140"/>
      <c r="AZ83" s="140"/>
      <c r="BA83" s="140"/>
      <c r="BB83" s="140"/>
      <c r="BC83" s="140"/>
      <c r="BD83" s="140"/>
      <c r="BE83" s="140"/>
      <c r="BF83" s="140"/>
      <c r="BG83" s="140"/>
    </row>
    <row r="84" spans="1:59" ht="15.75" customHeight="1" x14ac:dyDescent="0.2">
      <c r="A84" s="146" t="s">
        <v>4</v>
      </c>
      <c r="B84" s="146"/>
      <c r="C84" s="146"/>
      <c r="D84" s="146"/>
      <c r="E84" s="146"/>
      <c r="F84" s="146"/>
    </row>
    <row r="85" spans="1:59" ht="13.15" hidden="1" customHeight="1" x14ac:dyDescent="0.2">
      <c r="A85" s="86" t="str">
        <f>КПК0117130!A69</f>
        <v>Сватівська міська рада Луганської області</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row>
    <row r="86" spans="1:59" hidden="1" x14ac:dyDescent="0.2">
      <c r="A86" s="141" t="s">
        <v>43</v>
      </c>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row>
    <row r="87" spans="1:59" ht="10.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row>
    <row r="88" spans="1:59" ht="15.75" customHeight="1" x14ac:dyDescent="0.2">
      <c r="A88" s="142" t="str">
        <f>A82</f>
        <v>Сватівський міський голова</v>
      </c>
      <c r="B88" s="143"/>
      <c r="C88" s="143"/>
      <c r="D88" s="143"/>
      <c r="E88" s="143"/>
      <c r="F88" s="143"/>
      <c r="G88" s="143"/>
      <c r="H88" s="143"/>
      <c r="I88" s="143"/>
      <c r="J88" s="143"/>
      <c r="K88" s="143"/>
      <c r="L88" s="143"/>
      <c r="M88" s="143"/>
      <c r="N88" s="143"/>
      <c r="O88" s="143"/>
      <c r="P88" s="143"/>
      <c r="Q88" s="143"/>
      <c r="R88" s="143"/>
      <c r="S88" s="143"/>
      <c r="T88" s="143"/>
      <c r="U88" s="143"/>
      <c r="V88" s="143"/>
      <c r="W88" s="144"/>
      <c r="X88" s="144"/>
      <c r="Y88" s="144"/>
      <c r="Z88" s="144"/>
      <c r="AA88" s="144"/>
      <c r="AB88" s="144"/>
      <c r="AC88" s="144"/>
      <c r="AD88" s="144"/>
      <c r="AE88" s="144"/>
      <c r="AF88" s="144"/>
      <c r="AG88" s="144"/>
      <c r="AH88" s="144"/>
      <c r="AI88" s="144"/>
      <c r="AJ88" s="144"/>
      <c r="AK88" s="144"/>
      <c r="AL88" s="144"/>
      <c r="AM88" s="144"/>
      <c r="AN88" s="5"/>
      <c r="AO88" s="145" t="str">
        <f>AO82</f>
        <v>Є.В.Рибалко</v>
      </c>
      <c r="AP88" s="87"/>
      <c r="AQ88" s="87"/>
      <c r="AR88" s="87"/>
      <c r="AS88" s="87"/>
      <c r="AT88" s="87"/>
      <c r="AU88" s="87"/>
      <c r="AV88" s="87"/>
      <c r="AW88" s="87"/>
      <c r="AX88" s="87"/>
      <c r="AY88" s="87"/>
      <c r="AZ88" s="87"/>
      <c r="BA88" s="87"/>
      <c r="BB88" s="87"/>
      <c r="BC88" s="87"/>
      <c r="BD88" s="87"/>
      <c r="BE88" s="87"/>
      <c r="BF88" s="87"/>
      <c r="BG88" s="87"/>
    </row>
    <row r="89" spans="1:59" x14ac:dyDescent="0.2">
      <c r="W89" s="140" t="s">
        <v>6</v>
      </c>
      <c r="X89" s="140"/>
      <c r="Y89" s="140"/>
      <c r="Z89" s="140"/>
      <c r="AA89" s="140"/>
      <c r="AB89" s="140"/>
      <c r="AC89" s="140"/>
      <c r="AD89" s="140"/>
      <c r="AE89" s="140"/>
      <c r="AF89" s="140"/>
      <c r="AG89" s="140"/>
      <c r="AH89" s="140"/>
      <c r="AI89" s="140"/>
      <c r="AJ89" s="140"/>
      <c r="AK89" s="140"/>
      <c r="AL89" s="140"/>
      <c r="AM89" s="140"/>
      <c r="AO89" s="140" t="s">
        <v>48</v>
      </c>
      <c r="AP89" s="140"/>
      <c r="AQ89" s="140"/>
      <c r="AR89" s="140"/>
      <c r="AS89" s="140"/>
      <c r="AT89" s="140"/>
      <c r="AU89" s="140"/>
      <c r="AV89" s="140"/>
      <c r="AW89" s="140"/>
      <c r="AX89" s="140"/>
      <c r="AY89" s="140"/>
      <c r="AZ89" s="140"/>
      <c r="BA89" s="140"/>
      <c r="BB89" s="140"/>
      <c r="BC89" s="140"/>
      <c r="BD89" s="140"/>
      <c r="BE89" s="140"/>
      <c r="BF89" s="140"/>
      <c r="BG89" s="140"/>
    </row>
    <row r="90" spans="1:59" hidden="1" x14ac:dyDescent="0.2">
      <c r="A90" s="138">
        <f>КПК0117130!A74</f>
        <v>43859</v>
      </c>
      <c r="B90" s="139"/>
      <c r="C90" s="139"/>
      <c r="D90" s="139"/>
      <c r="E90" s="139"/>
      <c r="F90" s="139"/>
      <c r="G90" s="139"/>
      <c r="H90" s="139"/>
    </row>
    <row r="91" spans="1:59" hidden="1" x14ac:dyDescent="0.2">
      <c r="A91" s="140" t="s">
        <v>41</v>
      </c>
      <c r="B91" s="140"/>
      <c r="C91" s="140"/>
      <c r="D91" s="140"/>
      <c r="E91" s="140"/>
      <c r="F91" s="140"/>
      <c r="G91" s="140"/>
      <c r="H91" s="140"/>
      <c r="I91" s="17"/>
      <c r="J91" s="17"/>
      <c r="K91" s="17"/>
      <c r="L91" s="17"/>
      <c r="M91" s="17"/>
      <c r="N91" s="17"/>
      <c r="O91" s="17"/>
      <c r="P91" s="17"/>
      <c r="Q91" s="17"/>
    </row>
    <row r="92" spans="1:59" hidden="1" x14ac:dyDescent="0.2">
      <c r="A92" s="20" t="s">
        <v>42</v>
      </c>
    </row>
  </sheetData>
  <mergeCells count="252">
    <mergeCell ref="BE73:BL73"/>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Z70:AD70"/>
    <mergeCell ref="AE70:AN70"/>
    <mergeCell ref="AO70:AV70"/>
    <mergeCell ref="AW70:BD70"/>
    <mergeCell ref="Z74:AD74"/>
    <mergeCell ref="AE74:AN74"/>
    <mergeCell ref="AO74:AV74"/>
    <mergeCell ref="AW74:BD74"/>
    <mergeCell ref="A73:F73"/>
    <mergeCell ref="G73:Y73"/>
    <mergeCell ref="Z73:AD73"/>
    <mergeCell ref="AE73:AN73"/>
    <mergeCell ref="AO73:AV73"/>
    <mergeCell ref="AW73:BD73"/>
    <mergeCell ref="BE69:BL69"/>
    <mergeCell ref="BE70:BL70"/>
    <mergeCell ref="BE74:BL74"/>
    <mergeCell ref="A77:F77"/>
    <mergeCell ref="G77:Y77"/>
    <mergeCell ref="Z77:AD77"/>
    <mergeCell ref="AE77:AN77"/>
    <mergeCell ref="AO77:AV77"/>
    <mergeCell ref="AW77:BD77"/>
    <mergeCell ref="A76:F76"/>
    <mergeCell ref="G76:Y76"/>
    <mergeCell ref="Z76:AD76"/>
    <mergeCell ref="AE76:AN76"/>
    <mergeCell ref="AO76:AV76"/>
    <mergeCell ref="A74:F74"/>
    <mergeCell ref="G74:Y74"/>
    <mergeCell ref="A69:F69"/>
    <mergeCell ref="G69:Y69"/>
    <mergeCell ref="Z69:AD69"/>
    <mergeCell ref="AE69:AN69"/>
    <mergeCell ref="AO69:AV69"/>
    <mergeCell ref="AW69:BD69"/>
    <mergeCell ref="A70:F70"/>
    <mergeCell ref="G70:Y70"/>
    <mergeCell ref="A75:F75"/>
    <mergeCell ref="G75:Y75"/>
    <mergeCell ref="Z75:AD75"/>
    <mergeCell ref="AE75:AN75"/>
    <mergeCell ref="AO75:AV75"/>
    <mergeCell ref="AW75:BD75"/>
    <mergeCell ref="A79:F79"/>
    <mergeCell ref="G79:Y79"/>
    <mergeCell ref="BE77:BL77"/>
    <mergeCell ref="A78:F78"/>
    <mergeCell ref="BE78:BL78"/>
    <mergeCell ref="G78:Y78"/>
    <mergeCell ref="Z78:AD78"/>
    <mergeCell ref="AE78:AN78"/>
    <mergeCell ref="AO78:AV78"/>
    <mergeCell ref="AW78:BD78"/>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79:BL79"/>
    <mergeCell ref="A52:C52"/>
    <mergeCell ref="D52:AB52"/>
    <mergeCell ref="AC52:AJ52"/>
    <mergeCell ref="AK52:AR52"/>
    <mergeCell ref="AS52:AZ52"/>
    <mergeCell ref="A53:C53"/>
    <mergeCell ref="D53:AB53"/>
    <mergeCell ref="AC53:AJ53"/>
    <mergeCell ref="AK53:AR53"/>
    <mergeCell ref="AS53:AZ53"/>
    <mergeCell ref="A62:C62"/>
    <mergeCell ref="D62:AA62"/>
    <mergeCell ref="AB62:AI62"/>
    <mergeCell ref="AJ62:AQ62"/>
    <mergeCell ref="AR62:AY62"/>
    <mergeCell ref="A64:BL64"/>
    <mergeCell ref="A60:C60"/>
    <mergeCell ref="D60:AA60"/>
    <mergeCell ref="AB60:AI60"/>
    <mergeCell ref="AW76:BD76"/>
    <mergeCell ref="BE75:BL75"/>
    <mergeCell ref="BE76:BL76"/>
    <mergeCell ref="BE68:BL68"/>
    <mergeCell ref="A41:F41"/>
    <mergeCell ref="G41:BL41"/>
    <mergeCell ref="A42:F42"/>
    <mergeCell ref="G42:BL42"/>
    <mergeCell ref="A43:F43"/>
    <mergeCell ref="G43:BL43"/>
    <mergeCell ref="A50:C50"/>
    <mergeCell ref="D50:AB50"/>
    <mergeCell ref="AC50:AJ50"/>
    <mergeCell ref="A45:AZ45"/>
    <mergeCell ref="A46:AZ46"/>
    <mergeCell ref="A47:C48"/>
    <mergeCell ref="D47:AB48"/>
    <mergeCell ref="AC47:AJ48"/>
    <mergeCell ref="AK47:AR48"/>
    <mergeCell ref="AS47:AZ48"/>
    <mergeCell ref="BA47:BH48"/>
    <mergeCell ref="BA49:BH49"/>
    <mergeCell ref="BA50:BH50"/>
    <mergeCell ref="A90:H90"/>
    <mergeCell ref="A91:H91"/>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Z79:AD79"/>
    <mergeCell ref="AE79:AN79"/>
    <mergeCell ref="AO79:AV79"/>
    <mergeCell ref="AW79:BD79"/>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4:C54"/>
    <mergeCell ref="D54:AB54"/>
    <mergeCell ref="AC54:AJ54"/>
    <mergeCell ref="AK54:AR54"/>
    <mergeCell ref="AS54:AZ54"/>
    <mergeCell ref="A56:BL56"/>
    <mergeCell ref="A49:C49"/>
    <mergeCell ref="D49:AB49"/>
    <mergeCell ref="AC49:AJ49"/>
    <mergeCell ref="AK49:AR49"/>
    <mergeCell ref="AS49:AZ49"/>
    <mergeCell ref="AK50:AR50"/>
    <mergeCell ref="AS50:AZ50"/>
    <mergeCell ref="A51:C51"/>
    <mergeCell ref="D51:AB51"/>
    <mergeCell ref="AC51:AJ51"/>
    <mergeCell ref="AK51:AR51"/>
    <mergeCell ref="AS51:AZ51"/>
    <mergeCell ref="BA51:BH51"/>
    <mergeCell ref="BA52:BH52"/>
    <mergeCell ref="BA53:BH53"/>
    <mergeCell ref="BA54:BH54"/>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D54:I54">
    <cfRule type="cellIs" dxfId="14" priority="3"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79"/>
  <sheetViews>
    <sheetView topLeftCell="A38"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КПК0117310!AO4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КПК0117310!AO7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 customHeight="1" x14ac:dyDescent="0.2">
      <c r="A13" s="21" t="s">
        <v>49</v>
      </c>
      <c r="B13" s="92" t="s">
        <v>68</v>
      </c>
      <c r="C13" s="93"/>
      <c r="D13" s="93"/>
      <c r="E13" s="93"/>
      <c r="F13" s="93"/>
      <c r="G13" s="93"/>
      <c r="H13" s="93"/>
      <c r="I13" s="93"/>
      <c r="J13" s="93"/>
      <c r="K13" s="93"/>
      <c r="L13" s="93"/>
      <c r="M13" s="30"/>
      <c r="N13" s="147" t="str">
        <f>КПК0117310!N13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1"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123</v>
      </c>
      <c r="C19" s="93"/>
      <c r="D19" s="93"/>
      <c r="E19" s="93"/>
      <c r="F19" s="93"/>
      <c r="G19" s="93"/>
      <c r="H19" s="93"/>
      <c r="I19" s="93"/>
      <c r="J19" s="93"/>
      <c r="K19" s="93"/>
      <c r="L19" s="93"/>
      <c r="N19" s="92" t="s">
        <v>125</v>
      </c>
      <c r="O19" s="93"/>
      <c r="P19" s="93"/>
      <c r="Q19" s="93"/>
      <c r="R19" s="93"/>
      <c r="S19" s="93"/>
      <c r="T19" s="93"/>
      <c r="U19" s="93"/>
      <c r="V19" s="93"/>
      <c r="W19" s="93"/>
      <c r="X19" s="93"/>
      <c r="Y19" s="93"/>
      <c r="Z19" s="22"/>
      <c r="AA19" s="92" t="s">
        <v>122</v>
      </c>
      <c r="AB19" s="93"/>
      <c r="AC19" s="93"/>
      <c r="AD19" s="93"/>
      <c r="AE19" s="93"/>
      <c r="AF19" s="93"/>
      <c r="AG19" s="93"/>
      <c r="AH19" s="93"/>
      <c r="AI19" s="93"/>
      <c r="AJ19" s="22"/>
      <c r="AK19" s="148" t="s">
        <v>124</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1000000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1000000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4" customHeight="1" x14ac:dyDescent="0.2">
      <c r="A26" s="149" t="str">
        <f>КПК0117310!A26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194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x14ac:dyDescent="0.2">
      <c r="A41" s="112">
        <v>1</v>
      </c>
      <c r="B41" s="112"/>
      <c r="C41" s="112"/>
      <c r="D41" s="112"/>
      <c r="E41" s="112"/>
      <c r="F41" s="112"/>
      <c r="G41" s="69" t="s">
        <v>195</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customHeight="1" x14ac:dyDescent="0.2">
      <c r="A48" s="112">
        <v>1</v>
      </c>
      <c r="B48" s="112"/>
      <c r="C48" s="112"/>
      <c r="D48" s="113" t="s">
        <v>196</v>
      </c>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5"/>
      <c r="AC48" s="133"/>
      <c r="AD48" s="133"/>
      <c r="AE48" s="133"/>
      <c r="AF48" s="133"/>
      <c r="AG48" s="133"/>
      <c r="AH48" s="133"/>
      <c r="AI48" s="133"/>
      <c r="AJ48" s="133"/>
      <c r="AK48" s="133">
        <f>I23</f>
        <v>1000000</v>
      </c>
      <c r="AL48" s="133"/>
      <c r="AM48" s="133"/>
      <c r="AN48" s="133"/>
      <c r="AO48" s="133"/>
      <c r="AP48" s="133"/>
      <c r="AQ48" s="133"/>
      <c r="AR48" s="133"/>
      <c r="AS48" s="133">
        <f>AK48</f>
        <v>1000000</v>
      </c>
      <c r="AT48" s="133"/>
      <c r="AU48" s="133"/>
      <c r="AV48" s="133"/>
      <c r="AW48" s="133"/>
      <c r="AX48" s="133"/>
      <c r="AY48" s="133"/>
      <c r="AZ48" s="133"/>
      <c r="BA48" s="133">
        <f>AS48</f>
        <v>1000000</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c r="AD49" s="83"/>
      <c r="AE49" s="83"/>
      <c r="AF49" s="83"/>
      <c r="AG49" s="83"/>
      <c r="AH49" s="83"/>
      <c r="AI49" s="83"/>
      <c r="AJ49" s="83"/>
      <c r="AK49" s="83">
        <f>AK48</f>
        <v>1000000</v>
      </c>
      <c r="AL49" s="83"/>
      <c r="AM49" s="83"/>
      <c r="AN49" s="83"/>
      <c r="AO49" s="83"/>
      <c r="AP49" s="83"/>
      <c r="AQ49" s="83"/>
      <c r="AR49" s="83"/>
      <c r="AS49" s="83">
        <f>AC49+AK49</f>
        <v>1000000</v>
      </c>
      <c r="AT49" s="83"/>
      <c r="AU49" s="83"/>
      <c r="AV49" s="83"/>
      <c r="AW49" s="83"/>
      <c r="AX49" s="83"/>
      <c r="AY49" s="83"/>
      <c r="AZ49" s="83"/>
      <c r="BA49" s="83">
        <f>AK49</f>
        <v>1000000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ht="25.5" customHeight="1" x14ac:dyDescent="0.2">
      <c r="A56" s="112">
        <v>1</v>
      </c>
      <c r="B56" s="112"/>
      <c r="C56" s="112"/>
      <c r="D56" s="113" t="s">
        <v>197</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c r="AC56" s="133"/>
      <c r="AD56" s="133"/>
      <c r="AE56" s="133"/>
      <c r="AF56" s="133"/>
      <c r="AG56" s="133"/>
      <c r="AH56" s="133"/>
      <c r="AI56" s="133"/>
      <c r="AJ56" s="133">
        <f>AK49</f>
        <v>1000000</v>
      </c>
      <c r="AK56" s="133"/>
      <c r="AL56" s="133"/>
      <c r="AM56" s="133"/>
      <c r="AN56" s="133"/>
      <c r="AO56" s="133"/>
      <c r="AP56" s="133"/>
      <c r="AQ56" s="133"/>
      <c r="AR56" s="133">
        <f>AJ56</f>
        <v>1000000</v>
      </c>
      <c r="AS56" s="133"/>
      <c r="AT56" s="133"/>
      <c r="AU56" s="133"/>
      <c r="AV56" s="133"/>
      <c r="AW56" s="133"/>
      <c r="AX56" s="133"/>
      <c r="AY56" s="133"/>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c r="AC57" s="83"/>
      <c r="AD57" s="83"/>
      <c r="AE57" s="83"/>
      <c r="AF57" s="83"/>
      <c r="AG57" s="83"/>
      <c r="AH57" s="83"/>
      <c r="AI57" s="83"/>
      <c r="AJ57" s="83">
        <f>AJ56</f>
        <v>1000000</v>
      </c>
      <c r="AK57" s="83"/>
      <c r="AL57" s="83"/>
      <c r="AM57" s="83"/>
      <c r="AN57" s="83"/>
      <c r="AO57" s="83"/>
      <c r="AP57" s="83"/>
      <c r="AQ57" s="83"/>
      <c r="AR57" s="83">
        <f>AB57+AJ57</f>
        <v>1000000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ht="12.75" hidden="1" customHeight="1" x14ac:dyDescent="0.2">
      <c r="A62" s="112" t="s">
        <v>34</v>
      </c>
      <c r="B62" s="112"/>
      <c r="C62" s="112"/>
      <c r="D62" s="112"/>
      <c r="E62" s="112"/>
      <c r="F62" s="112"/>
      <c r="G62" s="113" t="s">
        <v>8</v>
      </c>
      <c r="H62" s="114"/>
      <c r="I62" s="114"/>
      <c r="J62" s="114"/>
      <c r="K62" s="114"/>
      <c r="L62" s="114"/>
      <c r="M62" s="114"/>
      <c r="N62" s="114"/>
      <c r="O62" s="114"/>
      <c r="P62" s="114"/>
      <c r="Q62" s="114"/>
      <c r="R62" s="114"/>
      <c r="S62" s="114"/>
      <c r="T62" s="114"/>
      <c r="U62" s="114"/>
      <c r="V62" s="114"/>
      <c r="W62" s="114"/>
      <c r="X62" s="114"/>
      <c r="Y62" s="115"/>
      <c r="Z62" s="112" t="s">
        <v>20</v>
      </c>
      <c r="AA62" s="112"/>
      <c r="AB62" s="112"/>
      <c r="AC62" s="112"/>
      <c r="AD62" s="112"/>
      <c r="AE62" s="156" t="s">
        <v>33</v>
      </c>
      <c r="AF62" s="156"/>
      <c r="AG62" s="156"/>
      <c r="AH62" s="156"/>
      <c r="AI62" s="156"/>
      <c r="AJ62" s="156"/>
      <c r="AK62" s="156"/>
      <c r="AL62" s="156"/>
      <c r="AM62" s="156"/>
      <c r="AN62" s="113"/>
      <c r="AO62" s="133" t="s">
        <v>9</v>
      </c>
      <c r="AP62" s="133"/>
      <c r="AQ62" s="133"/>
      <c r="AR62" s="133"/>
      <c r="AS62" s="133"/>
      <c r="AT62" s="133"/>
      <c r="AU62" s="133"/>
      <c r="AV62" s="133"/>
      <c r="AW62" s="133" t="s">
        <v>32</v>
      </c>
      <c r="AX62" s="133"/>
      <c r="AY62" s="133"/>
      <c r="AZ62" s="133"/>
      <c r="BA62" s="133"/>
      <c r="BB62" s="133"/>
      <c r="BC62" s="133"/>
      <c r="BD62" s="133"/>
      <c r="BE62" s="133" t="s">
        <v>11</v>
      </c>
      <c r="BF62" s="133"/>
      <c r="BG62" s="133"/>
      <c r="BH62" s="133"/>
      <c r="BI62" s="133"/>
      <c r="BJ62" s="133"/>
      <c r="BK62" s="133"/>
      <c r="BL62" s="133"/>
      <c r="CA62" s="1" t="s">
        <v>18</v>
      </c>
    </row>
    <row r="63" spans="1:79" ht="12.75" customHeight="1" x14ac:dyDescent="0.2">
      <c r="A63" s="134">
        <v>1</v>
      </c>
      <c r="B63" s="134"/>
      <c r="C63" s="134"/>
      <c r="D63" s="134"/>
      <c r="E63" s="134"/>
      <c r="F63" s="134"/>
      <c r="G63" s="82" t="s">
        <v>198</v>
      </c>
      <c r="H63" s="151"/>
      <c r="I63" s="151"/>
      <c r="J63" s="151"/>
      <c r="K63" s="151"/>
      <c r="L63" s="151"/>
      <c r="M63" s="151"/>
      <c r="N63" s="151"/>
      <c r="O63" s="151"/>
      <c r="P63" s="151"/>
      <c r="Q63" s="151"/>
      <c r="R63" s="151"/>
      <c r="S63" s="151"/>
      <c r="T63" s="151"/>
      <c r="U63" s="151"/>
      <c r="V63" s="151"/>
      <c r="W63" s="151"/>
      <c r="X63" s="151"/>
      <c r="Y63" s="152"/>
      <c r="Z63" s="80" t="s">
        <v>147</v>
      </c>
      <c r="AA63" s="80"/>
      <c r="AB63" s="80"/>
      <c r="AC63" s="80"/>
      <c r="AD63" s="80"/>
      <c r="AE63" s="81"/>
      <c r="AF63" s="81"/>
      <c r="AG63" s="81"/>
      <c r="AH63" s="81"/>
      <c r="AI63" s="81"/>
      <c r="AJ63" s="81"/>
      <c r="AK63" s="81"/>
      <c r="AL63" s="81"/>
      <c r="AM63" s="81"/>
      <c r="AN63" s="82"/>
      <c r="AO63" s="83"/>
      <c r="AP63" s="83"/>
      <c r="AQ63" s="83"/>
      <c r="AR63" s="83"/>
      <c r="AS63" s="83"/>
      <c r="AT63" s="83"/>
      <c r="AU63" s="83"/>
      <c r="AV63" s="83"/>
      <c r="AW63" s="83">
        <f>AJ57</f>
        <v>1000000</v>
      </c>
      <c r="AX63" s="83"/>
      <c r="AY63" s="83"/>
      <c r="AZ63" s="83"/>
      <c r="BA63" s="83"/>
      <c r="BB63" s="83"/>
      <c r="BC63" s="83"/>
      <c r="BD63" s="83"/>
      <c r="BE63" s="83">
        <f>AW63</f>
        <v>1000000</v>
      </c>
      <c r="BF63" s="83"/>
      <c r="BG63" s="83"/>
      <c r="BH63" s="83"/>
      <c r="BI63" s="83"/>
      <c r="BJ63" s="83"/>
      <c r="BK63" s="83"/>
      <c r="BL63" s="83"/>
      <c r="BM63" s="53"/>
      <c r="BN63" s="53"/>
      <c r="BO63" s="53"/>
      <c r="BP63" s="53"/>
      <c r="BQ63" s="53"/>
      <c r="BR63" s="53"/>
      <c r="BS63" s="53"/>
      <c r="BT63" s="53"/>
      <c r="BU63" s="53"/>
      <c r="BV63" s="53"/>
      <c r="BW63" s="53"/>
      <c r="BX63" s="53"/>
      <c r="BY63" s="53"/>
      <c r="BZ63" s="53"/>
      <c r="CA63" s="53"/>
    </row>
    <row r="64" spans="1:79" x14ac:dyDescent="0.2">
      <c r="A64" s="112">
        <v>2</v>
      </c>
      <c r="B64" s="112"/>
      <c r="C64" s="112"/>
      <c r="D64" s="112"/>
      <c r="E64" s="112"/>
      <c r="F64" s="112"/>
      <c r="G64" s="69" t="s">
        <v>199</v>
      </c>
      <c r="H64" s="70"/>
      <c r="I64" s="70"/>
      <c r="J64" s="70"/>
      <c r="K64" s="70"/>
      <c r="L64" s="70"/>
      <c r="M64" s="70"/>
      <c r="N64" s="70"/>
      <c r="O64" s="70"/>
      <c r="P64" s="70"/>
      <c r="Q64" s="70"/>
      <c r="R64" s="70"/>
      <c r="S64" s="70"/>
      <c r="T64" s="70"/>
      <c r="U64" s="70"/>
      <c r="V64" s="70"/>
      <c r="W64" s="70"/>
      <c r="X64" s="70"/>
      <c r="Y64" s="71"/>
      <c r="Z64" s="72" t="s">
        <v>200</v>
      </c>
      <c r="AA64" s="72"/>
      <c r="AB64" s="72"/>
      <c r="AC64" s="72"/>
      <c r="AD64" s="72"/>
      <c r="AE64" s="73"/>
      <c r="AF64" s="73"/>
      <c r="AG64" s="73"/>
      <c r="AH64" s="73"/>
      <c r="AI64" s="73"/>
      <c r="AJ64" s="73"/>
      <c r="AK64" s="73"/>
      <c r="AL64" s="73"/>
      <c r="AM64" s="73"/>
      <c r="AN64" s="69"/>
      <c r="AO64" s="74"/>
      <c r="AP64" s="74"/>
      <c r="AQ64" s="74"/>
      <c r="AR64" s="74"/>
      <c r="AS64" s="74"/>
      <c r="AT64" s="74"/>
      <c r="AU64" s="74"/>
      <c r="AV64" s="74"/>
      <c r="AW64" s="75">
        <v>3</v>
      </c>
      <c r="AX64" s="75"/>
      <c r="AY64" s="75"/>
      <c r="AZ64" s="75"/>
      <c r="BA64" s="75"/>
      <c r="BB64" s="75"/>
      <c r="BC64" s="75"/>
      <c r="BD64" s="75"/>
      <c r="BE64" s="83">
        <f t="shared" ref="BE64:BE66" si="0">AW64</f>
        <v>3</v>
      </c>
      <c r="BF64" s="83"/>
      <c r="BG64" s="83"/>
      <c r="BH64" s="83"/>
      <c r="BI64" s="83"/>
      <c r="BJ64" s="83"/>
      <c r="BK64" s="83"/>
      <c r="BL64" s="83"/>
      <c r="BM64" s="47"/>
      <c r="BN64" s="47"/>
      <c r="BO64" s="47"/>
      <c r="BP64" s="47"/>
      <c r="BQ64" s="47"/>
      <c r="BR64" s="47"/>
      <c r="BS64" s="47"/>
      <c r="BT64" s="47"/>
      <c r="BU64" s="47"/>
      <c r="BV64" s="47"/>
      <c r="BW64" s="47"/>
      <c r="BX64" s="47"/>
      <c r="BY64" s="47"/>
      <c r="BZ64" s="47"/>
      <c r="CA64" s="47"/>
    </row>
    <row r="65" spans="1:64" s="47" customFormat="1" x14ac:dyDescent="0.2">
      <c r="A65" s="112">
        <v>3</v>
      </c>
      <c r="B65" s="112"/>
      <c r="C65" s="112"/>
      <c r="D65" s="112"/>
      <c r="E65" s="112"/>
      <c r="F65" s="112"/>
      <c r="G65" s="69" t="s">
        <v>201</v>
      </c>
      <c r="H65" s="70"/>
      <c r="I65" s="70"/>
      <c r="J65" s="70"/>
      <c r="K65" s="70"/>
      <c r="L65" s="70"/>
      <c r="M65" s="70"/>
      <c r="N65" s="70"/>
      <c r="O65" s="70"/>
      <c r="P65" s="70"/>
      <c r="Q65" s="70"/>
      <c r="R65" s="70"/>
      <c r="S65" s="70"/>
      <c r="T65" s="70"/>
      <c r="U65" s="70"/>
      <c r="V65" s="70"/>
      <c r="W65" s="70"/>
      <c r="X65" s="70"/>
      <c r="Y65" s="71"/>
      <c r="Z65" s="72" t="s">
        <v>147</v>
      </c>
      <c r="AA65" s="72"/>
      <c r="AB65" s="72"/>
      <c r="AC65" s="72"/>
      <c r="AD65" s="72"/>
      <c r="AE65" s="73"/>
      <c r="AF65" s="73"/>
      <c r="AG65" s="73"/>
      <c r="AH65" s="73"/>
      <c r="AI65" s="73"/>
      <c r="AJ65" s="73"/>
      <c r="AK65" s="73"/>
      <c r="AL65" s="73"/>
      <c r="AM65" s="73"/>
      <c r="AN65" s="69"/>
      <c r="AO65" s="74"/>
      <c r="AP65" s="74"/>
      <c r="AQ65" s="74"/>
      <c r="AR65" s="74"/>
      <c r="AS65" s="74"/>
      <c r="AT65" s="74"/>
      <c r="AU65" s="74"/>
      <c r="AV65" s="74"/>
      <c r="AW65" s="74">
        <f>ROUND(AW63/AW64, 2)</f>
        <v>333333.33</v>
      </c>
      <c r="AX65" s="74"/>
      <c r="AY65" s="74"/>
      <c r="AZ65" s="74"/>
      <c r="BA65" s="74"/>
      <c r="BB65" s="74"/>
      <c r="BC65" s="74"/>
      <c r="BD65" s="74"/>
      <c r="BE65" s="83">
        <f t="shared" si="0"/>
        <v>333333.33</v>
      </c>
      <c r="BF65" s="83"/>
      <c r="BG65" s="83"/>
      <c r="BH65" s="83"/>
      <c r="BI65" s="83"/>
      <c r="BJ65" s="83"/>
      <c r="BK65" s="83"/>
      <c r="BL65" s="83"/>
    </row>
    <row r="66" spans="1:64" s="47" customFormat="1" x14ac:dyDescent="0.2">
      <c r="A66" s="112">
        <v>4</v>
      </c>
      <c r="B66" s="112"/>
      <c r="C66" s="112"/>
      <c r="D66" s="112"/>
      <c r="E66" s="112"/>
      <c r="F66" s="112"/>
      <c r="G66" s="69" t="s">
        <v>202</v>
      </c>
      <c r="H66" s="70"/>
      <c r="I66" s="70"/>
      <c r="J66" s="70"/>
      <c r="K66" s="70"/>
      <c r="L66" s="70"/>
      <c r="M66" s="70"/>
      <c r="N66" s="70"/>
      <c r="O66" s="70"/>
      <c r="P66" s="70"/>
      <c r="Q66" s="70"/>
      <c r="R66" s="70"/>
      <c r="S66" s="70"/>
      <c r="T66" s="70"/>
      <c r="U66" s="70"/>
      <c r="V66" s="70"/>
      <c r="W66" s="70"/>
      <c r="X66" s="70"/>
      <c r="Y66" s="71"/>
      <c r="Z66" s="72" t="s">
        <v>203</v>
      </c>
      <c r="AA66" s="72"/>
      <c r="AB66" s="72"/>
      <c r="AC66" s="72"/>
      <c r="AD66" s="72"/>
      <c r="AE66" s="73" t="s">
        <v>180</v>
      </c>
      <c r="AF66" s="73"/>
      <c r="AG66" s="73"/>
      <c r="AH66" s="73"/>
      <c r="AI66" s="73"/>
      <c r="AJ66" s="73"/>
      <c r="AK66" s="73"/>
      <c r="AL66" s="73"/>
      <c r="AM66" s="73"/>
      <c r="AN66" s="69"/>
      <c r="AO66" s="74"/>
      <c r="AP66" s="74"/>
      <c r="AQ66" s="74"/>
      <c r="AR66" s="74"/>
      <c r="AS66" s="74"/>
      <c r="AT66" s="74"/>
      <c r="AU66" s="74"/>
      <c r="AV66" s="74"/>
      <c r="AW66" s="74">
        <v>0</v>
      </c>
      <c r="AX66" s="74"/>
      <c r="AY66" s="74"/>
      <c r="AZ66" s="74"/>
      <c r="BA66" s="74"/>
      <c r="BB66" s="74"/>
      <c r="BC66" s="74"/>
      <c r="BD66" s="74"/>
      <c r="BE66" s="83">
        <f t="shared" si="0"/>
        <v>0</v>
      </c>
      <c r="BF66" s="83"/>
      <c r="BG66" s="83"/>
      <c r="BH66" s="83"/>
      <c r="BI66" s="83"/>
      <c r="BJ66" s="83"/>
      <c r="BK66" s="83"/>
      <c r="BL66" s="83"/>
    </row>
    <row r="68" spans="1:64" ht="16.5" customHeight="1" x14ac:dyDescent="0.2">
      <c r="A68" s="142" t="str">
        <f>КПК0117310!A82</f>
        <v>Сватівський міський голова</v>
      </c>
      <c r="B68" s="143"/>
      <c r="C68" s="143"/>
      <c r="D68" s="143"/>
      <c r="E68" s="143"/>
      <c r="F68" s="143"/>
      <c r="G68" s="143"/>
      <c r="H68" s="143"/>
      <c r="I68" s="143"/>
      <c r="J68" s="143"/>
      <c r="K68" s="143"/>
      <c r="L68" s="143"/>
      <c r="M68" s="143"/>
      <c r="N68" s="143"/>
      <c r="O68" s="143"/>
      <c r="P68" s="143"/>
      <c r="Q68" s="143"/>
      <c r="R68" s="143"/>
      <c r="S68" s="143"/>
      <c r="T68" s="143"/>
      <c r="U68" s="143"/>
      <c r="V68" s="143"/>
      <c r="W68" s="144"/>
      <c r="X68" s="144"/>
      <c r="Y68" s="144"/>
      <c r="Z68" s="144"/>
      <c r="AA68" s="144"/>
      <c r="AB68" s="144"/>
      <c r="AC68" s="144"/>
      <c r="AD68" s="144"/>
      <c r="AE68" s="144"/>
      <c r="AF68" s="144"/>
      <c r="AG68" s="144"/>
      <c r="AH68" s="144"/>
      <c r="AI68" s="144"/>
      <c r="AJ68" s="144"/>
      <c r="AK68" s="144"/>
      <c r="AL68" s="144"/>
      <c r="AM68" s="144"/>
      <c r="AN68" s="5"/>
      <c r="AO68" s="145" t="str">
        <f>КПК0117310!AO82</f>
        <v>Є.В.Рибалко</v>
      </c>
      <c r="AP68" s="87"/>
      <c r="AQ68" s="87"/>
      <c r="AR68" s="87"/>
      <c r="AS68" s="87"/>
      <c r="AT68" s="87"/>
      <c r="AU68" s="87"/>
      <c r="AV68" s="87"/>
      <c r="AW68" s="87"/>
      <c r="AX68" s="87"/>
      <c r="AY68" s="87"/>
      <c r="AZ68" s="87"/>
      <c r="BA68" s="87"/>
      <c r="BB68" s="87"/>
      <c r="BC68" s="87"/>
      <c r="BD68" s="87"/>
      <c r="BE68" s="87"/>
      <c r="BF68" s="87"/>
      <c r="BG68" s="87"/>
    </row>
    <row r="69" spans="1:64" x14ac:dyDescent="0.2">
      <c r="W69" s="140" t="s">
        <v>6</v>
      </c>
      <c r="X69" s="140"/>
      <c r="Y69" s="140"/>
      <c r="Z69" s="140"/>
      <c r="AA69" s="140"/>
      <c r="AB69" s="140"/>
      <c r="AC69" s="140"/>
      <c r="AD69" s="140"/>
      <c r="AE69" s="140"/>
      <c r="AF69" s="140"/>
      <c r="AG69" s="140"/>
      <c r="AH69" s="140"/>
      <c r="AI69" s="140"/>
      <c r="AJ69" s="140"/>
      <c r="AK69" s="140"/>
      <c r="AL69" s="140"/>
      <c r="AM69" s="140"/>
      <c r="AO69" s="140" t="s">
        <v>48</v>
      </c>
      <c r="AP69" s="140"/>
      <c r="AQ69" s="140"/>
      <c r="AR69" s="140"/>
      <c r="AS69" s="140"/>
      <c r="AT69" s="140"/>
      <c r="AU69" s="140"/>
      <c r="AV69" s="140"/>
      <c r="AW69" s="140"/>
      <c r="AX69" s="140"/>
      <c r="AY69" s="140"/>
      <c r="AZ69" s="140"/>
      <c r="BA69" s="140"/>
      <c r="BB69" s="140"/>
      <c r="BC69" s="140"/>
      <c r="BD69" s="140"/>
      <c r="BE69" s="140"/>
      <c r="BF69" s="140"/>
      <c r="BG69" s="140"/>
    </row>
    <row r="70" spans="1:64" ht="15.75" customHeight="1" x14ac:dyDescent="0.2">
      <c r="A70" s="146" t="s">
        <v>4</v>
      </c>
      <c r="B70" s="146"/>
      <c r="C70" s="146"/>
      <c r="D70" s="146"/>
      <c r="E70" s="146"/>
      <c r="F70" s="146"/>
    </row>
    <row r="71" spans="1:64" ht="13.15" hidden="1" customHeight="1" x14ac:dyDescent="0.2">
      <c r="A71" s="86" t="str">
        <f>КПК0117310!A85</f>
        <v>Сватівська міська рада Луганської області</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row>
    <row r="72" spans="1:64" hidden="1" x14ac:dyDescent="0.2">
      <c r="A72" s="141" t="s">
        <v>43</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row>
    <row r="73" spans="1:64" ht="10.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64" ht="15.75" customHeight="1" x14ac:dyDescent="0.2">
      <c r="A74" s="142" t="str">
        <f>A68</f>
        <v>Сватівський міський голова</v>
      </c>
      <c r="B74" s="143"/>
      <c r="C74" s="143"/>
      <c r="D74" s="143"/>
      <c r="E74" s="143"/>
      <c r="F74" s="143"/>
      <c r="G74" s="143"/>
      <c r="H74" s="143"/>
      <c r="I74" s="143"/>
      <c r="J74" s="143"/>
      <c r="K74" s="143"/>
      <c r="L74" s="143"/>
      <c r="M74" s="143"/>
      <c r="N74" s="143"/>
      <c r="O74" s="143"/>
      <c r="P74" s="143"/>
      <c r="Q74" s="143"/>
      <c r="R74" s="143"/>
      <c r="S74" s="143"/>
      <c r="T74" s="143"/>
      <c r="U74" s="143"/>
      <c r="V74" s="143"/>
      <c r="W74" s="144"/>
      <c r="X74" s="144"/>
      <c r="Y74" s="144"/>
      <c r="Z74" s="144"/>
      <c r="AA74" s="144"/>
      <c r="AB74" s="144"/>
      <c r="AC74" s="144"/>
      <c r="AD74" s="144"/>
      <c r="AE74" s="144"/>
      <c r="AF74" s="144"/>
      <c r="AG74" s="144"/>
      <c r="AH74" s="144"/>
      <c r="AI74" s="144"/>
      <c r="AJ74" s="144"/>
      <c r="AK74" s="144"/>
      <c r="AL74" s="144"/>
      <c r="AM74" s="144"/>
      <c r="AN74" s="5"/>
      <c r="AO74" s="145" t="str">
        <f>AO68</f>
        <v>Є.В.Рибалко</v>
      </c>
      <c r="AP74" s="87"/>
      <c r="AQ74" s="87"/>
      <c r="AR74" s="87"/>
      <c r="AS74" s="87"/>
      <c r="AT74" s="87"/>
      <c r="AU74" s="87"/>
      <c r="AV74" s="87"/>
      <c r="AW74" s="87"/>
      <c r="AX74" s="87"/>
      <c r="AY74" s="87"/>
      <c r="AZ74" s="87"/>
      <c r="BA74" s="87"/>
      <c r="BB74" s="87"/>
      <c r="BC74" s="87"/>
      <c r="BD74" s="87"/>
      <c r="BE74" s="87"/>
      <c r="BF74" s="87"/>
      <c r="BG74" s="87"/>
    </row>
    <row r="75" spans="1:64" x14ac:dyDescent="0.2">
      <c r="W75" s="140" t="s">
        <v>6</v>
      </c>
      <c r="X75" s="140"/>
      <c r="Y75" s="140"/>
      <c r="Z75" s="140"/>
      <c r="AA75" s="140"/>
      <c r="AB75" s="140"/>
      <c r="AC75" s="140"/>
      <c r="AD75" s="140"/>
      <c r="AE75" s="140"/>
      <c r="AF75" s="140"/>
      <c r="AG75" s="140"/>
      <c r="AH75" s="140"/>
      <c r="AI75" s="140"/>
      <c r="AJ75" s="140"/>
      <c r="AK75" s="140"/>
      <c r="AL75" s="140"/>
      <c r="AM75" s="140"/>
      <c r="AO75" s="140" t="s">
        <v>48</v>
      </c>
      <c r="AP75" s="140"/>
      <c r="AQ75" s="140"/>
      <c r="AR75" s="140"/>
      <c r="AS75" s="140"/>
      <c r="AT75" s="140"/>
      <c r="AU75" s="140"/>
      <c r="AV75" s="140"/>
      <c r="AW75" s="140"/>
      <c r="AX75" s="140"/>
      <c r="AY75" s="140"/>
      <c r="AZ75" s="140"/>
      <c r="BA75" s="140"/>
      <c r="BB75" s="140"/>
      <c r="BC75" s="140"/>
      <c r="BD75" s="140"/>
      <c r="BE75" s="140"/>
      <c r="BF75" s="140"/>
      <c r="BG75" s="140"/>
    </row>
    <row r="76" spans="1:64" hidden="1" x14ac:dyDescent="0.2">
      <c r="A76" s="138">
        <f>КПК0117310!A90</f>
        <v>43859</v>
      </c>
      <c r="B76" s="139"/>
      <c r="C76" s="139"/>
      <c r="D76" s="139"/>
      <c r="E76" s="139"/>
      <c r="F76" s="139"/>
      <c r="G76" s="139"/>
      <c r="H76" s="139"/>
    </row>
    <row r="77" spans="1:64" hidden="1" x14ac:dyDescent="0.2">
      <c r="A77" s="140" t="s">
        <v>41</v>
      </c>
      <c r="B77" s="140"/>
      <c r="C77" s="140"/>
      <c r="D77" s="140"/>
      <c r="E77" s="140"/>
      <c r="F77" s="140"/>
      <c r="G77" s="140"/>
      <c r="H77" s="140"/>
      <c r="I77" s="17"/>
      <c r="J77" s="17"/>
      <c r="K77" s="17"/>
      <c r="L77" s="17"/>
      <c r="M77" s="17"/>
      <c r="N77" s="17"/>
      <c r="O77" s="17"/>
      <c r="P77" s="17"/>
      <c r="Q77" s="17"/>
    </row>
    <row r="78" spans="1:64" hidden="1" x14ac:dyDescent="0.2">
      <c r="A78" s="20" t="s">
        <v>42</v>
      </c>
    </row>
    <row r="79" spans="1:64" hidden="1" x14ac:dyDescent="0.2"/>
  </sheetData>
  <mergeCells count="174">
    <mergeCell ref="BA47:BH47"/>
    <mergeCell ref="BA48:BH48"/>
    <mergeCell ref="BA49:BH49"/>
    <mergeCell ref="AO66:AV66"/>
    <mergeCell ref="AW66:BD66"/>
    <mergeCell ref="BE66:BL66"/>
    <mergeCell ref="AE63:AN63"/>
    <mergeCell ref="AO63:AV63"/>
    <mergeCell ref="AW63:BD63"/>
    <mergeCell ref="BE63:BL63"/>
    <mergeCell ref="A64:F64"/>
    <mergeCell ref="G64:Y64"/>
    <mergeCell ref="Z64:AD64"/>
    <mergeCell ref="AE64:AN64"/>
    <mergeCell ref="AO64:AV64"/>
    <mergeCell ref="AW64:BD64"/>
    <mergeCell ref="BE64:BL64"/>
    <mergeCell ref="A65:F65"/>
    <mergeCell ref="G65:Y65"/>
    <mergeCell ref="Z65:AD65"/>
    <mergeCell ref="AE65:AN65"/>
    <mergeCell ref="AO65:AV65"/>
    <mergeCell ref="A76:H76"/>
    <mergeCell ref="A77:H77"/>
    <mergeCell ref="AW65:BD65"/>
    <mergeCell ref="BE65:BL65"/>
    <mergeCell ref="A63:F63"/>
    <mergeCell ref="G63:Y63"/>
    <mergeCell ref="Z63:AD63"/>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A66:F66"/>
    <mergeCell ref="G66:Y66"/>
    <mergeCell ref="Z66:AD66"/>
    <mergeCell ref="AE66:AN66"/>
    <mergeCell ref="BE62:BL62"/>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3">
    <cfRule type="cellIs" dxfId="13" priority="2" stopIfTrue="1" operator="equal">
      <formula>$G62</formula>
    </cfRule>
  </conditionalFormatting>
  <conditionalFormatting sqref="D49:I49">
    <cfRule type="cellIs" dxfId="12" priority="3" stopIfTrue="1" operator="equal">
      <formula>$D48</formula>
    </cfRule>
  </conditionalFormatting>
  <conditionalFormatting sqref="A63:F63">
    <cfRule type="cellIs" dxfId="1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77"/>
  <sheetViews>
    <sheetView topLeftCell="A35"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КПК0117330!AO4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КПК0117330!AO7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75" customHeight="1" x14ac:dyDescent="0.2">
      <c r="A13" s="21" t="s">
        <v>49</v>
      </c>
      <c r="B13" s="92" t="s">
        <v>68</v>
      </c>
      <c r="C13" s="93"/>
      <c r="D13" s="93"/>
      <c r="E13" s="93"/>
      <c r="F13" s="93"/>
      <c r="G13" s="93"/>
      <c r="H13" s="93"/>
      <c r="I13" s="93"/>
      <c r="J13" s="93"/>
      <c r="K13" s="93"/>
      <c r="L13" s="93"/>
      <c r="M13" s="30"/>
      <c r="N13" s="147" t="str">
        <f>КПК0117330!N13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8.7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126</v>
      </c>
      <c r="C19" s="93"/>
      <c r="D19" s="93"/>
      <c r="E19" s="93"/>
      <c r="F19" s="93"/>
      <c r="G19" s="93"/>
      <c r="H19" s="93"/>
      <c r="I19" s="93"/>
      <c r="J19" s="93"/>
      <c r="K19" s="93"/>
      <c r="L19" s="93"/>
      <c r="N19" s="92" t="s">
        <v>128</v>
      </c>
      <c r="O19" s="93"/>
      <c r="P19" s="93"/>
      <c r="Q19" s="93"/>
      <c r="R19" s="93"/>
      <c r="S19" s="93"/>
      <c r="T19" s="93"/>
      <c r="U19" s="93"/>
      <c r="V19" s="93"/>
      <c r="W19" s="93"/>
      <c r="X19" s="93"/>
      <c r="Y19" s="93"/>
      <c r="Z19" s="22"/>
      <c r="AA19" s="92" t="s">
        <v>129</v>
      </c>
      <c r="AB19" s="93"/>
      <c r="AC19" s="93"/>
      <c r="AD19" s="93"/>
      <c r="AE19" s="93"/>
      <c r="AF19" s="93"/>
      <c r="AG19" s="93"/>
      <c r="AH19" s="93"/>
      <c r="AI19" s="93"/>
      <c r="AJ19" s="22"/>
      <c r="AK19" s="148" t="s">
        <v>127</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300000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300000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4" customHeight="1" x14ac:dyDescent="0.2">
      <c r="A26" s="149"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188</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x14ac:dyDescent="0.2">
      <c r="A41" s="112">
        <v>1</v>
      </c>
      <c r="B41" s="112"/>
      <c r="C41" s="112"/>
      <c r="D41" s="112"/>
      <c r="E41" s="112"/>
      <c r="F41" s="112"/>
      <c r="G41" s="69" t="s">
        <v>189</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f>AS22</f>
        <v>300000</v>
      </c>
      <c r="AD49" s="83"/>
      <c r="AE49" s="83"/>
      <c r="AF49" s="83"/>
      <c r="AG49" s="83"/>
      <c r="AH49" s="83"/>
      <c r="AI49" s="83"/>
      <c r="AJ49" s="83"/>
      <c r="AK49" s="83">
        <f>I23</f>
        <v>0</v>
      </c>
      <c r="AL49" s="83"/>
      <c r="AM49" s="83"/>
      <c r="AN49" s="83"/>
      <c r="AO49" s="83"/>
      <c r="AP49" s="83"/>
      <c r="AQ49" s="83"/>
      <c r="AR49" s="83"/>
      <c r="AS49" s="83">
        <v>0</v>
      </c>
      <c r="AT49" s="83"/>
      <c r="AU49" s="83"/>
      <c r="AV49" s="83"/>
      <c r="AW49" s="83"/>
      <c r="AX49" s="83"/>
      <c r="AY49" s="83"/>
      <c r="AZ49" s="83"/>
      <c r="BA49" s="83">
        <f>AC49</f>
        <v>300000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ht="12.75" customHeight="1" x14ac:dyDescent="0.2">
      <c r="A56" s="112">
        <v>1</v>
      </c>
      <c r="B56" s="112"/>
      <c r="C56" s="112"/>
      <c r="D56" s="113" t="s">
        <v>190</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f>AC49</f>
        <v>300000</v>
      </c>
      <c r="AC56" s="133"/>
      <c r="AD56" s="133"/>
      <c r="AE56" s="133"/>
      <c r="AF56" s="133"/>
      <c r="AG56" s="133"/>
      <c r="AH56" s="133"/>
      <c r="AI56" s="133"/>
      <c r="AJ56" s="133">
        <f>AK49</f>
        <v>0</v>
      </c>
      <c r="AK56" s="133"/>
      <c r="AL56" s="133"/>
      <c r="AM56" s="133"/>
      <c r="AN56" s="133"/>
      <c r="AO56" s="133"/>
      <c r="AP56" s="133"/>
      <c r="AQ56" s="133"/>
      <c r="AR56" s="133">
        <f>AS49</f>
        <v>0</v>
      </c>
      <c r="AS56" s="133"/>
      <c r="AT56" s="133"/>
      <c r="AU56" s="133"/>
      <c r="AV56" s="133"/>
      <c r="AW56" s="133"/>
      <c r="AX56" s="133"/>
      <c r="AY56" s="133"/>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f>AB56</f>
        <v>300000</v>
      </c>
      <c r="AC57" s="83"/>
      <c r="AD57" s="83"/>
      <c r="AE57" s="83"/>
      <c r="AF57" s="83"/>
      <c r="AG57" s="83"/>
      <c r="AH57" s="83"/>
      <c r="AI57" s="83"/>
      <c r="AJ57" s="83">
        <f>AJ56</f>
        <v>0</v>
      </c>
      <c r="AK57" s="83"/>
      <c r="AL57" s="83"/>
      <c r="AM57" s="83"/>
      <c r="AN57" s="83"/>
      <c r="AO57" s="83"/>
      <c r="AP57" s="83"/>
      <c r="AQ57" s="83"/>
      <c r="AR57" s="83">
        <f>AB57+AJ57</f>
        <v>300000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ht="12.75" hidden="1" customHeight="1" x14ac:dyDescent="0.2">
      <c r="A62" s="112" t="s">
        <v>34</v>
      </c>
      <c r="B62" s="112"/>
      <c r="C62" s="112"/>
      <c r="D62" s="112"/>
      <c r="E62" s="112"/>
      <c r="F62" s="112"/>
      <c r="G62" s="113" t="s">
        <v>8</v>
      </c>
      <c r="H62" s="114"/>
      <c r="I62" s="114"/>
      <c r="J62" s="114"/>
      <c r="K62" s="114"/>
      <c r="L62" s="114"/>
      <c r="M62" s="114"/>
      <c r="N62" s="114"/>
      <c r="O62" s="114"/>
      <c r="P62" s="114"/>
      <c r="Q62" s="114"/>
      <c r="R62" s="114"/>
      <c r="S62" s="114"/>
      <c r="T62" s="114"/>
      <c r="U62" s="114"/>
      <c r="V62" s="114"/>
      <c r="W62" s="114"/>
      <c r="X62" s="114"/>
      <c r="Y62" s="115"/>
      <c r="Z62" s="112" t="s">
        <v>20</v>
      </c>
      <c r="AA62" s="112"/>
      <c r="AB62" s="112"/>
      <c r="AC62" s="112"/>
      <c r="AD62" s="112"/>
      <c r="AE62" s="156" t="s">
        <v>33</v>
      </c>
      <c r="AF62" s="156"/>
      <c r="AG62" s="156"/>
      <c r="AH62" s="156"/>
      <c r="AI62" s="156"/>
      <c r="AJ62" s="156"/>
      <c r="AK62" s="156"/>
      <c r="AL62" s="156"/>
      <c r="AM62" s="156"/>
      <c r="AN62" s="113"/>
      <c r="AO62" s="133" t="s">
        <v>9</v>
      </c>
      <c r="AP62" s="133"/>
      <c r="AQ62" s="133"/>
      <c r="AR62" s="133"/>
      <c r="AS62" s="133"/>
      <c r="AT62" s="133"/>
      <c r="AU62" s="133"/>
      <c r="AV62" s="133"/>
      <c r="AW62" s="133" t="s">
        <v>32</v>
      </c>
      <c r="AX62" s="133"/>
      <c r="AY62" s="133"/>
      <c r="AZ62" s="133"/>
      <c r="BA62" s="133"/>
      <c r="BB62" s="133"/>
      <c r="BC62" s="133"/>
      <c r="BD62" s="133"/>
      <c r="BE62" s="133" t="s">
        <v>11</v>
      </c>
      <c r="BF62" s="133"/>
      <c r="BG62" s="133"/>
      <c r="BH62" s="133"/>
      <c r="BI62" s="133"/>
      <c r="BJ62" s="133"/>
      <c r="BK62" s="133"/>
      <c r="BL62" s="133"/>
      <c r="CA62" s="1" t="s">
        <v>18</v>
      </c>
    </row>
    <row r="63" spans="1:79" ht="12.75" customHeight="1" x14ac:dyDescent="0.2">
      <c r="A63" s="112">
        <v>1</v>
      </c>
      <c r="B63" s="112"/>
      <c r="C63" s="112"/>
      <c r="D63" s="112"/>
      <c r="E63" s="112"/>
      <c r="F63" s="112"/>
      <c r="G63" s="69" t="s">
        <v>191</v>
      </c>
      <c r="H63" s="70"/>
      <c r="I63" s="70"/>
      <c r="J63" s="70"/>
      <c r="K63" s="70"/>
      <c r="L63" s="70"/>
      <c r="M63" s="70"/>
      <c r="N63" s="70"/>
      <c r="O63" s="70"/>
      <c r="P63" s="70"/>
      <c r="Q63" s="70"/>
      <c r="R63" s="70"/>
      <c r="S63" s="70"/>
      <c r="T63" s="70"/>
      <c r="U63" s="70"/>
      <c r="V63" s="70"/>
      <c r="W63" s="70"/>
      <c r="X63" s="70"/>
      <c r="Y63" s="71"/>
      <c r="Z63" s="72" t="s">
        <v>147</v>
      </c>
      <c r="AA63" s="72"/>
      <c r="AB63" s="72"/>
      <c r="AC63" s="72"/>
      <c r="AD63" s="72"/>
      <c r="AE63" s="73" t="s">
        <v>167</v>
      </c>
      <c r="AF63" s="73"/>
      <c r="AG63" s="73"/>
      <c r="AH63" s="73"/>
      <c r="AI63" s="73"/>
      <c r="AJ63" s="73"/>
      <c r="AK63" s="73"/>
      <c r="AL63" s="73"/>
      <c r="AM63" s="73"/>
      <c r="AN63" s="69"/>
      <c r="AO63" s="74">
        <v>299000</v>
      </c>
      <c r="AP63" s="74"/>
      <c r="AQ63" s="74"/>
      <c r="AR63" s="74"/>
      <c r="AS63" s="74"/>
      <c r="AT63" s="74"/>
      <c r="AU63" s="74"/>
      <c r="AV63" s="74"/>
      <c r="AW63" s="74"/>
      <c r="AX63" s="74"/>
      <c r="AY63" s="74"/>
      <c r="AZ63" s="74"/>
      <c r="BA63" s="74"/>
      <c r="BB63" s="74"/>
      <c r="BC63" s="74"/>
      <c r="BD63" s="74"/>
      <c r="BE63" s="74">
        <f>AO63</f>
        <v>299000</v>
      </c>
      <c r="BF63" s="74"/>
      <c r="BG63" s="74"/>
      <c r="BH63" s="74"/>
      <c r="BI63" s="74"/>
      <c r="BJ63" s="74"/>
      <c r="BK63" s="74"/>
      <c r="BL63" s="74"/>
      <c r="BM63" s="46"/>
      <c r="BN63" s="46"/>
      <c r="BO63" s="46"/>
      <c r="BP63" s="46"/>
      <c r="BQ63" s="46"/>
      <c r="BR63" s="46"/>
      <c r="BS63" s="46"/>
      <c r="BT63" s="46"/>
      <c r="BU63" s="46"/>
      <c r="BV63" s="46"/>
      <c r="BW63" s="46"/>
      <c r="BX63" s="46"/>
      <c r="BY63" s="46"/>
      <c r="BZ63" s="46"/>
      <c r="CA63" s="47" t="s">
        <v>19</v>
      </c>
    </row>
    <row r="64" spans="1:79" x14ac:dyDescent="0.2">
      <c r="A64" s="112">
        <v>2</v>
      </c>
      <c r="B64" s="112"/>
      <c r="C64" s="112"/>
      <c r="D64" s="112"/>
      <c r="E64" s="112"/>
      <c r="F64" s="112"/>
      <c r="G64" s="69" t="s">
        <v>192</v>
      </c>
      <c r="H64" s="70"/>
      <c r="I64" s="70"/>
      <c r="J64" s="70"/>
      <c r="K64" s="70"/>
      <c r="L64" s="70"/>
      <c r="M64" s="70"/>
      <c r="N64" s="70"/>
      <c r="O64" s="70"/>
      <c r="P64" s="70"/>
      <c r="Q64" s="70"/>
      <c r="R64" s="70"/>
      <c r="S64" s="70"/>
      <c r="T64" s="70"/>
      <c r="U64" s="70"/>
      <c r="V64" s="70"/>
      <c r="W64" s="70"/>
      <c r="X64" s="70"/>
      <c r="Y64" s="71"/>
      <c r="Z64" s="72" t="s">
        <v>162</v>
      </c>
      <c r="AA64" s="72"/>
      <c r="AB64" s="72"/>
      <c r="AC64" s="72"/>
      <c r="AD64" s="72"/>
      <c r="AE64" s="73" t="s">
        <v>167</v>
      </c>
      <c r="AF64" s="73"/>
      <c r="AG64" s="73"/>
      <c r="AH64" s="73"/>
      <c r="AI64" s="73"/>
      <c r="AJ64" s="73"/>
      <c r="AK64" s="73"/>
      <c r="AL64" s="73"/>
      <c r="AM64" s="73"/>
      <c r="AN64" s="69"/>
      <c r="AO64" s="75">
        <f>ROUND(AO63/AO65, 0)</f>
        <v>890</v>
      </c>
      <c r="AP64" s="75"/>
      <c r="AQ64" s="75"/>
      <c r="AR64" s="75"/>
      <c r="AS64" s="75"/>
      <c r="AT64" s="75"/>
      <c r="AU64" s="75"/>
      <c r="AV64" s="75"/>
      <c r="AW64" s="74"/>
      <c r="AX64" s="74"/>
      <c r="AY64" s="74"/>
      <c r="AZ64" s="74"/>
      <c r="BA64" s="74"/>
      <c r="BB64" s="74"/>
      <c r="BC64" s="74"/>
      <c r="BD64" s="74"/>
      <c r="BE64" s="74">
        <f t="shared" ref="BE64:BE65" si="0">AO64</f>
        <v>890</v>
      </c>
      <c r="BF64" s="74"/>
      <c r="BG64" s="74"/>
      <c r="BH64" s="74"/>
      <c r="BI64" s="74"/>
      <c r="BJ64" s="74"/>
      <c r="BK64" s="74"/>
      <c r="BL64" s="74"/>
      <c r="BM64" s="46"/>
      <c r="BN64" s="46"/>
      <c r="BO64" s="46"/>
      <c r="BP64" s="46"/>
      <c r="BQ64" s="46"/>
      <c r="BR64" s="46"/>
      <c r="BS64" s="46"/>
      <c r="BT64" s="46"/>
      <c r="BU64" s="46"/>
      <c r="BV64" s="46"/>
      <c r="BW64" s="46"/>
      <c r="BX64" s="46"/>
      <c r="BY64" s="46"/>
      <c r="BZ64" s="46"/>
      <c r="CA64" s="46"/>
    </row>
    <row r="65" spans="1:79" x14ac:dyDescent="0.2">
      <c r="A65" s="112">
        <v>3</v>
      </c>
      <c r="B65" s="112"/>
      <c r="C65" s="112"/>
      <c r="D65" s="112"/>
      <c r="E65" s="112"/>
      <c r="F65" s="112"/>
      <c r="G65" s="69" t="s">
        <v>164</v>
      </c>
      <c r="H65" s="70"/>
      <c r="I65" s="70"/>
      <c r="J65" s="70"/>
      <c r="K65" s="70"/>
      <c r="L65" s="70"/>
      <c r="M65" s="70"/>
      <c r="N65" s="70"/>
      <c r="O65" s="70"/>
      <c r="P65" s="70"/>
      <c r="Q65" s="70"/>
      <c r="R65" s="70"/>
      <c r="S65" s="70"/>
      <c r="T65" s="70"/>
      <c r="U65" s="70"/>
      <c r="V65" s="70"/>
      <c r="W65" s="70"/>
      <c r="X65" s="70"/>
      <c r="Y65" s="71"/>
      <c r="Z65" s="72" t="s">
        <v>147</v>
      </c>
      <c r="AA65" s="72"/>
      <c r="AB65" s="72"/>
      <c r="AC65" s="72"/>
      <c r="AD65" s="72"/>
      <c r="AE65" s="73" t="s">
        <v>193</v>
      </c>
      <c r="AF65" s="73"/>
      <c r="AG65" s="73"/>
      <c r="AH65" s="73"/>
      <c r="AI65" s="73"/>
      <c r="AJ65" s="73"/>
      <c r="AK65" s="73"/>
      <c r="AL65" s="73"/>
      <c r="AM65" s="73"/>
      <c r="AN65" s="69"/>
      <c r="AO65" s="74">
        <v>336</v>
      </c>
      <c r="AP65" s="74"/>
      <c r="AQ65" s="74"/>
      <c r="AR65" s="74"/>
      <c r="AS65" s="74"/>
      <c r="AT65" s="74"/>
      <c r="AU65" s="74"/>
      <c r="AV65" s="74"/>
      <c r="AW65" s="74"/>
      <c r="AX65" s="74"/>
      <c r="AY65" s="74"/>
      <c r="AZ65" s="74"/>
      <c r="BA65" s="74"/>
      <c r="BB65" s="74"/>
      <c r="BC65" s="74"/>
      <c r="BD65" s="74"/>
      <c r="BE65" s="74">
        <f t="shared" si="0"/>
        <v>336</v>
      </c>
      <c r="BF65" s="74"/>
      <c r="BG65" s="74"/>
      <c r="BH65" s="74"/>
      <c r="BI65" s="74"/>
      <c r="BJ65" s="74"/>
      <c r="BK65" s="74"/>
      <c r="BL65" s="74"/>
      <c r="BM65" s="46"/>
      <c r="BN65" s="46"/>
      <c r="BO65" s="46"/>
      <c r="BP65" s="46"/>
      <c r="BQ65" s="46"/>
      <c r="BR65" s="46"/>
      <c r="BS65" s="46"/>
      <c r="BT65" s="46"/>
      <c r="BU65" s="46"/>
      <c r="BV65" s="46"/>
      <c r="BW65" s="46"/>
      <c r="BX65" s="46"/>
      <c r="BY65" s="46"/>
      <c r="BZ65" s="46"/>
      <c r="CA65" s="46"/>
    </row>
    <row r="66" spans="1:79" s="47" customFormat="1" x14ac:dyDescent="0.2">
      <c r="A66" s="48"/>
      <c r="B66" s="48"/>
      <c r="C66" s="48"/>
      <c r="D66" s="48"/>
      <c r="E66" s="48"/>
      <c r="F66" s="48"/>
      <c r="G66" s="50"/>
      <c r="H66" s="50"/>
      <c r="I66" s="50"/>
      <c r="J66" s="50"/>
      <c r="K66" s="50"/>
      <c r="L66" s="50"/>
      <c r="M66" s="50"/>
      <c r="N66" s="50"/>
      <c r="O66" s="50"/>
      <c r="P66" s="50"/>
      <c r="Q66" s="50"/>
      <c r="R66" s="50"/>
      <c r="S66" s="50"/>
      <c r="T66" s="50"/>
      <c r="U66" s="50"/>
      <c r="V66" s="50"/>
      <c r="W66" s="50"/>
      <c r="X66" s="50"/>
      <c r="Y66" s="50"/>
      <c r="Z66" s="51"/>
      <c r="AA66" s="51"/>
      <c r="AB66" s="51"/>
      <c r="AC66" s="51"/>
      <c r="AD66" s="51"/>
      <c r="AE66" s="50"/>
      <c r="AF66" s="50"/>
      <c r="AG66" s="50"/>
      <c r="AH66" s="50"/>
      <c r="AI66" s="50"/>
      <c r="AJ66" s="50"/>
      <c r="AK66" s="50"/>
      <c r="AL66" s="50"/>
      <c r="AM66" s="50"/>
      <c r="AN66" s="50"/>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6"/>
      <c r="BN66" s="46"/>
      <c r="BO66" s="46"/>
      <c r="BP66" s="46"/>
      <c r="BQ66" s="46"/>
      <c r="BR66" s="46"/>
      <c r="BS66" s="46"/>
      <c r="BT66" s="46"/>
      <c r="BU66" s="46"/>
      <c r="BV66" s="46"/>
      <c r="BW66" s="46"/>
      <c r="BX66" s="46"/>
      <c r="BY66" s="46"/>
      <c r="BZ66" s="46"/>
      <c r="CA66" s="46"/>
    </row>
    <row r="67" spans="1:79" ht="16.5" customHeight="1" x14ac:dyDescent="0.2">
      <c r="A67" s="142" t="str">
        <f>КПК0117330!A68</f>
        <v>Сватівський міський голова</v>
      </c>
      <c r="B67" s="143"/>
      <c r="C67" s="143"/>
      <c r="D67" s="143"/>
      <c r="E67" s="143"/>
      <c r="F67" s="143"/>
      <c r="G67" s="143"/>
      <c r="H67" s="143"/>
      <c r="I67" s="143"/>
      <c r="J67" s="143"/>
      <c r="K67" s="143"/>
      <c r="L67" s="143"/>
      <c r="M67" s="143"/>
      <c r="N67" s="143"/>
      <c r="O67" s="143"/>
      <c r="P67" s="143"/>
      <c r="Q67" s="143"/>
      <c r="R67" s="143"/>
      <c r="S67" s="143"/>
      <c r="T67" s="143"/>
      <c r="U67" s="143"/>
      <c r="V67" s="143"/>
      <c r="W67" s="144"/>
      <c r="X67" s="144"/>
      <c r="Y67" s="144"/>
      <c r="Z67" s="144"/>
      <c r="AA67" s="144"/>
      <c r="AB67" s="144"/>
      <c r="AC67" s="144"/>
      <c r="AD67" s="144"/>
      <c r="AE67" s="144"/>
      <c r="AF67" s="144"/>
      <c r="AG67" s="144"/>
      <c r="AH67" s="144"/>
      <c r="AI67" s="144"/>
      <c r="AJ67" s="144"/>
      <c r="AK67" s="144"/>
      <c r="AL67" s="144"/>
      <c r="AM67" s="144"/>
      <c r="AN67" s="5"/>
      <c r="AO67" s="145" t="str">
        <f>КПК0117330!AO68</f>
        <v>Є.В.Рибалко</v>
      </c>
      <c r="AP67" s="87"/>
      <c r="AQ67" s="87"/>
      <c r="AR67" s="87"/>
      <c r="AS67" s="87"/>
      <c r="AT67" s="87"/>
      <c r="AU67" s="87"/>
      <c r="AV67" s="87"/>
      <c r="AW67" s="87"/>
      <c r="AX67" s="87"/>
      <c r="AY67" s="87"/>
      <c r="AZ67" s="87"/>
      <c r="BA67" s="87"/>
      <c r="BB67" s="87"/>
      <c r="BC67" s="87"/>
      <c r="BD67" s="87"/>
      <c r="BE67" s="87"/>
      <c r="BF67" s="87"/>
      <c r="BG67" s="87"/>
    </row>
    <row r="68" spans="1:79" x14ac:dyDescent="0.2">
      <c r="W68" s="140" t="s">
        <v>6</v>
      </c>
      <c r="X68" s="140"/>
      <c r="Y68" s="140"/>
      <c r="Z68" s="140"/>
      <c r="AA68" s="140"/>
      <c r="AB68" s="140"/>
      <c r="AC68" s="140"/>
      <c r="AD68" s="140"/>
      <c r="AE68" s="140"/>
      <c r="AF68" s="140"/>
      <c r="AG68" s="140"/>
      <c r="AH68" s="140"/>
      <c r="AI68" s="140"/>
      <c r="AJ68" s="140"/>
      <c r="AK68" s="140"/>
      <c r="AL68" s="140"/>
      <c r="AM68" s="140"/>
      <c r="AO68" s="140" t="s">
        <v>48</v>
      </c>
      <c r="AP68" s="140"/>
      <c r="AQ68" s="140"/>
      <c r="AR68" s="140"/>
      <c r="AS68" s="140"/>
      <c r="AT68" s="140"/>
      <c r="AU68" s="140"/>
      <c r="AV68" s="140"/>
      <c r="AW68" s="140"/>
      <c r="AX68" s="140"/>
      <c r="AY68" s="140"/>
      <c r="AZ68" s="140"/>
      <c r="BA68" s="140"/>
      <c r="BB68" s="140"/>
      <c r="BC68" s="140"/>
      <c r="BD68" s="140"/>
      <c r="BE68" s="140"/>
      <c r="BF68" s="140"/>
      <c r="BG68" s="140"/>
    </row>
    <row r="69" spans="1:79" ht="15.75" customHeight="1" x14ac:dyDescent="0.2">
      <c r="A69" s="146" t="s">
        <v>4</v>
      </c>
      <c r="B69" s="146"/>
      <c r="C69" s="146"/>
      <c r="D69" s="146"/>
      <c r="E69" s="146"/>
      <c r="F69" s="146"/>
    </row>
    <row r="70" spans="1:79" ht="13.15" hidden="1" customHeight="1" x14ac:dyDescent="0.2">
      <c r="A70" s="86" t="str">
        <f>КПК0117330!A71</f>
        <v>Сватівська міська рада Луганської області</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row>
    <row r="71" spans="1:79" hidden="1" x14ac:dyDescent="0.2">
      <c r="A71" s="141" t="s">
        <v>43</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row>
    <row r="72" spans="1:79"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79" ht="15.75" customHeight="1" x14ac:dyDescent="0.2">
      <c r="A73" s="142" t="str">
        <f>A67</f>
        <v>Сватівський міський голова</v>
      </c>
      <c r="B73" s="143"/>
      <c r="C73" s="143"/>
      <c r="D73" s="143"/>
      <c r="E73" s="143"/>
      <c r="F73" s="143"/>
      <c r="G73" s="143"/>
      <c r="H73" s="143"/>
      <c r="I73" s="143"/>
      <c r="J73" s="143"/>
      <c r="K73" s="143"/>
      <c r="L73" s="143"/>
      <c r="M73" s="143"/>
      <c r="N73" s="143"/>
      <c r="O73" s="143"/>
      <c r="P73" s="143"/>
      <c r="Q73" s="143"/>
      <c r="R73" s="143"/>
      <c r="S73" s="143"/>
      <c r="T73" s="143"/>
      <c r="U73" s="143"/>
      <c r="V73" s="143"/>
      <c r="W73" s="144"/>
      <c r="X73" s="144"/>
      <c r="Y73" s="144"/>
      <c r="Z73" s="144"/>
      <c r="AA73" s="144"/>
      <c r="AB73" s="144"/>
      <c r="AC73" s="144"/>
      <c r="AD73" s="144"/>
      <c r="AE73" s="144"/>
      <c r="AF73" s="144"/>
      <c r="AG73" s="144"/>
      <c r="AH73" s="144"/>
      <c r="AI73" s="144"/>
      <c r="AJ73" s="144"/>
      <c r="AK73" s="144"/>
      <c r="AL73" s="144"/>
      <c r="AM73" s="144"/>
      <c r="AN73" s="5"/>
      <c r="AO73" s="145" t="str">
        <f>AO67</f>
        <v>Є.В.Рибалко</v>
      </c>
      <c r="AP73" s="87"/>
      <c r="AQ73" s="87"/>
      <c r="AR73" s="87"/>
      <c r="AS73" s="87"/>
      <c r="AT73" s="87"/>
      <c r="AU73" s="87"/>
      <c r="AV73" s="87"/>
      <c r="AW73" s="87"/>
      <c r="AX73" s="87"/>
      <c r="AY73" s="87"/>
      <c r="AZ73" s="87"/>
      <c r="BA73" s="87"/>
      <c r="BB73" s="87"/>
      <c r="BC73" s="87"/>
      <c r="BD73" s="87"/>
      <c r="BE73" s="87"/>
      <c r="BF73" s="87"/>
      <c r="BG73" s="87"/>
    </row>
    <row r="74" spans="1:79" x14ac:dyDescent="0.2">
      <c r="W74" s="140" t="s">
        <v>6</v>
      </c>
      <c r="X74" s="140"/>
      <c r="Y74" s="140"/>
      <c r="Z74" s="140"/>
      <c r="AA74" s="140"/>
      <c r="AB74" s="140"/>
      <c r="AC74" s="140"/>
      <c r="AD74" s="140"/>
      <c r="AE74" s="140"/>
      <c r="AF74" s="140"/>
      <c r="AG74" s="140"/>
      <c r="AH74" s="140"/>
      <c r="AI74" s="140"/>
      <c r="AJ74" s="140"/>
      <c r="AK74" s="140"/>
      <c r="AL74" s="140"/>
      <c r="AM74" s="140"/>
      <c r="AO74" s="140" t="s">
        <v>48</v>
      </c>
      <c r="AP74" s="140"/>
      <c r="AQ74" s="140"/>
      <c r="AR74" s="140"/>
      <c r="AS74" s="140"/>
      <c r="AT74" s="140"/>
      <c r="AU74" s="140"/>
      <c r="AV74" s="140"/>
      <c r="AW74" s="140"/>
      <c r="AX74" s="140"/>
      <c r="AY74" s="140"/>
      <c r="AZ74" s="140"/>
      <c r="BA74" s="140"/>
      <c r="BB74" s="140"/>
      <c r="BC74" s="140"/>
      <c r="BD74" s="140"/>
      <c r="BE74" s="140"/>
      <c r="BF74" s="140"/>
      <c r="BG74" s="140"/>
    </row>
    <row r="75" spans="1:79" hidden="1" x14ac:dyDescent="0.2">
      <c r="A75" s="138">
        <f>КПК0117330!A76</f>
        <v>43859</v>
      </c>
      <c r="B75" s="139"/>
      <c r="C75" s="139"/>
      <c r="D75" s="139"/>
      <c r="E75" s="139"/>
      <c r="F75" s="139"/>
      <c r="G75" s="139"/>
      <c r="H75" s="139"/>
    </row>
    <row r="76" spans="1:79" hidden="1" x14ac:dyDescent="0.2">
      <c r="A76" s="140" t="s">
        <v>41</v>
      </c>
      <c r="B76" s="140"/>
      <c r="C76" s="140"/>
      <c r="D76" s="140"/>
      <c r="E76" s="140"/>
      <c r="F76" s="140"/>
      <c r="G76" s="140"/>
      <c r="H76" s="140"/>
      <c r="I76" s="17"/>
      <c r="J76" s="17"/>
      <c r="K76" s="17"/>
      <c r="L76" s="17"/>
      <c r="M76" s="17"/>
      <c r="N76" s="17"/>
      <c r="O76" s="17"/>
      <c r="P76" s="17"/>
      <c r="Q76" s="17"/>
    </row>
    <row r="77" spans="1:79" hidden="1" x14ac:dyDescent="0.2">
      <c r="A77" s="20" t="s">
        <v>42</v>
      </c>
    </row>
  </sheetData>
  <mergeCells count="167">
    <mergeCell ref="BA47:BH47"/>
    <mergeCell ref="BA48:BH48"/>
    <mergeCell ref="BA49:BH49"/>
    <mergeCell ref="AE64:AN64"/>
    <mergeCell ref="AO64:AV64"/>
    <mergeCell ref="AW64:BD64"/>
    <mergeCell ref="BE63:BL63"/>
    <mergeCell ref="A63:F63"/>
    <mergeCell ref="G63:Y63"/>
    <mergeCell ref="Z63:AD63"/>
    <mergeCell ref="AE63:AN63"/>
    <mergeCell ref="AO63:AV63"/>
    <mergeCell ref="AW63:BD63"/>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2:BL62"/>
    <mergeCell ref="A62:F62"/>
    <mergeCell ref="G62:Y62"/>
    <mergeCell ref="Z62:AD62"/>
    <mergeCell ref="AE62:AN62"/>
    <mergeCell ref="AO62:AV62"/>
    <mergeCell ref="AW62:BD62"/>
    <mergeCell ref="BE64:BL64"/>
    <mergeCell ref="A65:F65"/>
    <mergeCell ref="G65:Y65"/>
    <mergeCell ref="Z65:AD65"/>
    <mergeCell ref="AE65:AN65"/>
    <mergeCell ref="AO65:AV65"/>
    <mergeCell ref="AW65:BD65"/>
    <mergeCell ref="BE65:BL65"/>
    <mergeCell ref="A64:F64"/>
    <mergeCell ref="G64:Y64"/>
    <mergeCell ref="Z64:AD64"/>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0:BL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41:F41"/>
    <mergeCell ref="G41:BL41"/>
    <mergeCell ref="BA45:BH46"/>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s>
  <conditionalFormatting sqref="G63:L63">
    <cfRule type="cellIs" dxfId="10" priority="2" stopIfTrue="1" operator="equal">
      <formula>$G62</formula>
    </cfRule>
  </conditionalFormatting>
  <conditionalFormatting sqref="D49:I49">
    <cfRule type="cellIs" dxfId="9" priority="3" stopIfTrue="1" operator="equal">
      <formula>$D48</formula>
    </cfRule>
  </conditionalFormatting>
  <conditionalFormatting sqref="A63:F63">
    <cfRule type="cellIs" dxfId="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88"/>
  <sheetViews>
    <sheetView topLeftCell="A35" zoomScaleNormal="100" zoomScaleSheetLayoutView="100" workbookViewId="0">
      <selection activeCell="AS47" sqref="AS47:AZ4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КПК0117413!AO4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КПК0117413!AO7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 customHeight="1" x14ac:dyDescent="0.2">
      <c r="A13" s="21" t="s">
        <v>49</v>
      </c>
      <c r="B13" s="92" t="s">
        <v>68</v>
      </c>
      <c r="C13" s="93"/>
      <c r="D13" s="93"/>
      <c r="E13" s="93"/>
      <c r="F13" s="93"/>
      <c r="G13" s="93"/>
      <c r="H13" s="93"/>
      <c r="I13" s="93"/>
      <c r="J13" s="93"/>
      <c r="K13" s="93"/>
      <c r="L13" s="93"/>
      <c r="M13" s="30"/>
      <c r="N13" s="147" t="str">
        <f>КПК0117413!N13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42.75" customHeight="1" x14ac:dyDescent="0.2">
      <c r="A19" s="21" t="s">
        <v>50</v>
      </c>
      <c r="B19" s="92" t="s">
        <v>130</v>
      </c>
      <c r="C19" s="93"/>
      <c r="D19" s="93"/>
      <c r="E19" s="93"/>
      <c r="F19" s="93"/>
      <c r="G19" s="93"/>
      <c r="H19" s="93"/>
      <c r="I19" s="93"/>
      <c r="J19" s="93"/>
      <c r="K19" s="93"/>
      <c r="L19" s="93"/>
      <c r="N19" s="92" t="s">
        <v>132</v>
      </c>
      <c r="O19" s="93"/>
      <c r="P19" s="93"/>
      <c r="Q19" s="93"/>
      <c r="R19" s="93"/>
      <c r="S19" s="93"/>
      <c r="T19" s="93"/>
      <c r="U19" s="93"/>
      <c r="V19" s="93"/>
      <c r="W19" s="93"/>
      <c r="X19" s="93"/>
      <c r="Y19" s="93"/>
      <c r="Z19" s="22"/>
      <c r="AA19" s="92" t="s">
        <v>133</v>
      </c>
      <c r="AB19" s="93"/>
      <c r="AC19" s="93"/>
      <c r="AD19" s="93"/>
      <c r="AE19" s="93"/>
      <c r="AF19" s="93"/>
      <c r="AG19" s="93"/>
      <c r="AH19" s="93"/>
      <c r="AI19" s="93"/>
      <c r="AJ19" s="22"/>
      <c r="AK19" s="148" t="s">
        <v>131</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1200000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1200000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1" customHeight="1" x14ac:dyDescent="0.2">
      <c r="A26" s="149" t="str">
        <f>КПК0117413!A26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184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43" customFormat="1" ht="10.5" customHeight="1" x14ac:dyDescent="0.2">
      <c r="A41" s="112">
        <v>1</v>
      </c>
      <c r="B41" s="112"/>
      <c r="C41" s="112"/>
      <c r="D41" s="112"/>
      <c r="E41" s="112"/>
      <c r="F41" s="112"/>
      <c r="G41" s="69" t="s">
        <v>185</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BM41" s="44"/>
      <c r="BN41" s="44"/>
      <c r="BO41" s="44"/>
      <c r="BP41" s="44"/>
      <c r="BQ41" s="44"/>
      <c r="BR41" s="44"/>
      <c r="BS41" s="44"/>
      <c r="BT41" s="44"/>
      <c r="BU41" s="44"/>
      <c r="BV41" s="44"/>
      <c r="BW41" s="44"/>
      <c r="BX41" s="44"/>
      <c r="BY41" s="44"/>
      <c r="BZ41" s="44"/>
      <c r="CA41" s="45" t="s">
        <v>13</v>
      </c>
    </row>
    <row r="42" spans="1:79" s="43" customFormat="1" ht="10.5" hidden="1" customHeight="1" x14ac:dyDescent="0.2">
      <c r="A42" s="112">
        <v>2</v>
      </c>
      <c r="B42" s="112"/>
      <c r="C42" s="112"/>
      <c r="D42" s="112"/>
      <c r="E42" s="112"/>
      <c r="F42" s="112"/>
      <c r="G42" s="69" t="s">
        <v>186</v>
      </c>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1"/>
      <c r="BM42" s="44"/>
      <c r="BN42" s="44"/>
      <c r="BO42" s="44"/>
      <c r="BP42" s="44"/>
      <c r="BQ42" s="44"/>
      <c r="BR42" s="44"/>
      <c r="BS42" s="44"/>
      <c r="BT42" s="44"/>
      <c r="BU42" s="44"/>
      <c r="BV42" s="44"/>
      <c r="BW42" s="44"/>
      <c r="BX42" s="44"/>
      <c r="BY42" s="44"/>
      <c r="BZ42" s="44"/>
      <c r="CA42" s="44"/>
    </row>
    <row r="43" spans="1:79" x14ac:dyDescent="0.2">
      <c r="A43" s="112">
        <v>2</v>
      </c>
      <c r="B43" s="112"/>
      <c r="C43" s="112"/>
      <c r="D43" s="112"/>
      <c r="E43" s="112"/>
      <c r="F43" s="112"/>
      <c r="G43" s="69" t="s">
        <v>187</v>
      </c>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1"/>
      <c r="BM43" s="44"/>
      <c r="BN43" s="44"/>
      <c r="BO43" s="44"/>
      <c r="BP43" s="44"/>
      <c r="BQ43" s="44"/>
      <c r="BR43" s="44"/>
      <c r="BS43" s="44"/>
      <c r="BT43" s="44"/>
      <c r="BU43" s="44"/>
      <c r="BV43" s="44"/>
      <c r="BW43" s="44"/>
      <c r="BX43" s="44"/>
      <c r="BY43" s="44"/>
      <c r="BZ43" s="44"/>
      <c r="CA43" s="44"/>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103" t="s">
        <v>381</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6"/>
      <c r="BB45" s="16"/>
      <c r="BC45" s="16"/>
      <c r="BD45" s="16"/>
      <c r="BE45" s="16"/>
      <c r="BF45" s="16"/>
      <c r="BG45" s="16"/>
      <c r="BH45" s="16"/>
      <c r="BI45" s="16"/>
      <c r="BJ45" s="16"/>
      <c r="BK45" s="16"/>
      <c r="BL45" s="16"/>
    </row>
    <row r="46" spans="1:79" ht="15" customHeight="1" x14ac:dyDescent="0.2">
      <c r="A46" s="120" t="s">
        <v>384</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8"/>
      <c r="BB46" s="18"/>
      <c r="BC46" s="18"/>
      <c r="BD46" s="18"/>
      <c r="BE46" s="18"/>
      <c r="BF46" s="18"/>
      <c r="BG46" s="18"/>
      <c r="BH46" s="18"/>
      <c r="BI46" s="6"/>
      <c r="BJ46" s="6"/>
      <c r="BK46" s="6"/>
      <c r="BL46" s="6"/>
    </row>
    <row r="47" spans="1:79" ht="15.95" customHeight="1" x14ac:dyDescent="0.2">
      <c r="A47" s="108" t="s">
        <v>29</v>
      </c>
      <c r="B47" s="108"/>
      <c r="C47" s="108"/>
      <c r="D47" s="121" t="s">
        <v>27</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3"/>
      <c r="AC47" s="108" t="s">
        <v>30</v>
      </c>
      <c r="AD47" s="108"/>
      <c r="AE47" s="108"/>
      <c r="AF47" s="108"/>
      <c r="AG47" s="108"/>
      <c r="AH47" s="108"/>
      <c r="AI47" s="108"/>
      <c r="AJ47" s="108"/>
      <c r="AK47" s="108" t="s">
        <v>31</v>
      </c>
      <c r="AL47" s="108"/>
      <c r="AM47" s="108"/>
      <c r="AN47" s="108"/>
      <c r="AO47" s="108"/>
      <c r="AP47" s="108"/>
      <c r="AQ47" s="108"/>
      <c r="AR47" s="108"/>
      <c r="AS47" s="108" t="s">
        <v>382</v>
      </c>
      <c r="AT47" s="108"/>
      <c r="AU47" s="108"/>
      <c r="AV47" s="108"/>
      <c r="AW47" s="108"/>
      <c r="AX47" s="108"/>
      <c r="AY47" s="108"/>
      <c r="AZ47" s="108"/>
      <c r="BA47" s="108" t="s">
        <v>28</v>
      </c>
      <c r="BB47" s="108"/>
      <c r="BC47" s="108"/>
      <c r="BD47" s="108"/>
      <c r="BE47" s="108"/>
      <c r="BF47" s="108"/>
      <c r="BG47" s="108"/>
      <c r="BH47" s="108"/>
    </row>
    <row r="48" spans="1:79" ht="29.1" customHeight="1" x14ac:dyDescent="0.2">
      <c r="A48" s="108"/>
      <c r="B48" s="108"/>
      <c r="C48" s="108"/>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row>
    <row r="49" spans="1:79" ht="15.75" x14ac:dyDescent="0.2">
      <c r="A49" s="108">
        <v>1</v>
      </c>
      <c r="B49" s="108"/>
      <c r="C49" s="108"/>
      <c r="D49" s="127">
        <v>2</v>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9"/>
      <c r="AC49" s="108">
        <v>3</v>
      </c>
      <c r="AD49" s="108"/>
      <c r="AE49" s="108"/>
      <c r="AF49" s="108"/>
      <c r="AG49" s="108"/>
      <c r="AH49" s="108"/>
      <c r="AI49" s="108"/>
      <c r="AJ49" s="108"/>
      <c r="AK49" s="108">
        <v>4</v>
      </c>
      <c r="AL49" s="108"/>
      <c r="AM49" s="108"/>
      <c r="AN49" s="108"/>
      <c r="AO49" s="108"/>
      <c r="AP49" s="108"/>
      <c r="AQ49" s="108"/>
      <c r="AR49" s="108"/>
      <c r="AS49" s="108">
        <v>5</v>
      </c>
      <c r="AT49" s="108"/>
      <c r="AU49" s="108"/>
      <c r="AV49" s="108"/>
      <c r="AW49" s="108"/>
      <c r="AX49" s="108"/>
      <c r="AY49" s="108"/>
      <c r="AZ49" s="108"/>
      <c r="BA49" s="108">
        <v>5</v>
      </c>
      <c r="BB49" s="108"/>
      <c r="BC49" s="108"/>
      <c r="BD49" s="108"/>
      <c r="BE49" s="108"/>
      <c r="BF49" s="108"/>
      <c r="BG49" s="108"/>
      <c r="BH49" s="108"/>
    </row>
    <row r="50" spans="1:79" s="4" customFormat="1" ht="12.75" hidden="1" customHeight="1" x14ac:dyDescent="0.2">
      <c r="A50" s="112" t="s">
        <v>7</v>
      </c>
      <c r="B50" s="112"/>
      <c r="C50" s="112"/>
      <c r="D50" s="130" t="s">
        <v>8</v>
      </c>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2"/>
      <c r="AC50" s="133" t="s">
        <v>9</v>
      </c>
      <c r="AD50" s="133"/>
      <c r="AE50" s="133"/>
      <c r="AF50" s="133"/>
      <c r="AG50" s="133"/>
      <c r="AH50" s="133"/>
      <c r="AI50" s="133"/>
      <c r="AJ50" s="133"/>
      <c r="AK50" s="133" t="s">
        <v>10</v>
      </c>
      <c r="AL50" s="133"/>
      <c r="AM50" s="133"/>
      <c r="AN50" s="133"/>
      <c r="AO50" s="133"/>
      <c r="AP50" s="133"/>
      <c r="AQ50" s="133"/>
      <c r="AR50" s="133"/>
      <c r="AS50" s="72" t="s">
        <v>11</v>
      </c>
      <c r="AT50" s="133"/>
      <c r="AU50" s="133"/>
      <c r="AV50" s="133"/>
      <c r="AW50" s="133"/>
      <c r="AX50" s="133"/>
      <c r="AY50" s="133"/>
      <c r="AZ50" s="133"/>
      <c r="BA50" s="72" t="s">
        <v>11</v>
      </c>
      <c r="BB50" s="133"/>
      <c r="BC50" s="133"/>
      <c r="BD50" s="133"/>
      <c r="BE50" s="133"/>
      <c r="BF50" s="133"/>
      <c r="BG50" s="133"/>
      <c r="BH50" s="133"/>
      <c r="CA50" s="4" t="s">
        <v>14</v>
      </c>
    </row>
    <row r="51" spans="1:79" s="4" customFormat="1" x14ac:dyDescent="0.2">
      <c r="A51" s="134"/>
      <c r="B51" s="134"/>
      <c r="C51" s="134"/>
      <c r="D51" s="82" t="s">
        <v>65</v>
      </c>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2"/>
      <c r="AC51" s="83">
        <f>AS22</f>
        <v>1200000</v>
      </c>
      <c r="AD51" s="83"/>
      <c r="AE51" s="83"/>
      <c r="AF51" s="83"/>
      <c r="AG51" s="83"/>
      <c r="AH51" s="83"/>
      <c r="AI51" s="83"/>
      <c r="AJ51" s="83"/>
      <c r="AK51" s="83">
        <f>I23</f>
        <v>0</v>
      </c>
      <c r="AL51" s="83"/>
      <c r="AM51" s="83"/>
      <c r="AN51" s="83"/>
      <c r="AO51" s="83"/>
      <c r="AP51" s="83"/>
      <c r="AQ51" s="83"/>
      <c r="AR51" s="83"/>
      <c r="AS51" s="83">
        <v>0</v>
      </c>
      <c r="AT51" s="83"/>
      <c r="AU51" s="83"/>
      <c r="AV51" s="83"/>
      <c r="AW51" s="83"/>
      <c r="AX51" s="83"/>
      <c r="AY51" s="83"/>
      <c r="AZ51" s="83"/>
      <c r="BA51" s="83">
        <f>AC51</f>
        <v>1200000</v>
      </c>
      <c r="BB51" s="83"/>
      <c r="BC51" s="83"/>
      <c r="BD51" s="83"/>
      <c r="BE51" s="83"/>
      <c r="BF51" s="83"/>
      <c r="BG51" s="83"/>
      <c r="BH51" s="83"/>
      <c r="CA51" s="4" t="s">
        <v>15</v>
      </c>
    </row>
    <row r="53" spans="1:79" ht="15.75" customHeight="1" x14ac:dyDescent="0.2">
      <c r="A53" s="85" t="s">
        <v>383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row>
    <row r="54" spans="1:79" ht="15" customHeight="1" x14ac:dyDescent="0.2">
      <c r="A54" s="120" t="s">
        <v>384</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6"/>
      <c r="BA54" s="6"/>
      <c r="BB54" s="6"/>
      <c r="BC54" s="6"/>
      <c r="BD54" s="6"/>
      <c r="BE54" s="6"/>
      <c r="BF54" s="6"/>
      <c r="BG54" s="6"/>
      <c r="BH54" s="6"/>
      <c r="BI54" s="6"/>
      <c r="BJ54" s="6"/>
      <c r="BK54" s="6"/>
      <c r="BL54" s="6"/>
    </row>
    <row r="55" spans="1:79" ht="15.95" customHeight="1" x14ac:dyDescent="0.2">
      <c r="A55" s="108" t="s">
        <v>29</v>
      </c>
      <c r="B55" s="108"/>
      <c r="C55" s="108"/>
      <c r="D55" s="121" t="s">
        <v>35</v>
      </c>
      <c r="E55" s="122"/>
      <c r="F55" s="122"/>
      <c r="G55" s="122"/>
      <c r="H55" s="122"/>
      <c r="I55" s="122"/>
      <c r="J55" s="122"/>
      <c r="K55" s="122"/>
      <c r="L55" s="122"/>
      <c r="M55" s="122"/>
      <c r="N55" s="122"/>
      <c r="O55" s="122"/>
      <c r="P55" s="122"/>
      <c r="Q55" s="122"/>
      <c r="R55" s="122"/>
      <c r="S55" s="122"/>
      <c r="T55" s="122"/>
      <c r="U55" s="122"/>
      <c r="V55" s="122"/>
      <c r="W55" s="122"/>
      <c r="X55" s="122"/>
      <c r="Y55" s="122"/>
      <c r="Z55" s="122"/>
      <c r="AA55" s="123"/>
      <c r="AB55" s="108" t="s">
        <v>30</v>
      </c>
      <c r="AC55" s="108"/>
      <c r="AD55" s="108"/>
      <c r="AE55" s="108"/>
      <c r="AF55" s="108"/>
      <c r="AG55" s="108"/>
      <c r="AH55" s="108"/>
      <c r="AI55" s="108"/>
      <c r="AJ55" s="108" t="s">
        <v>31</v>
      </c>
      <c r="AK55" s="108"/>
      <c r="AL55" s="108"/>
      <c r="AM55" s="108"/>
      <c r="AN55" s="108"/>
      <c r="AO55" s="108"/>
      <c r="AP55" s="108"/>
      <c r="AQ55" s="108"/>
      <c r="AR55" s="108" t="s">
        <v>28</v>
      </c>
      <c r="AS55" s="108"/>
      <c r="AT55" s="108"/>
      <c r="AU55" s="108"/>
      <c r="AV55" s="108"/>
      <c r="AW55" s="108"/>
      <c r="AX55" s="108"/>
      <c r="AY55" s="108"/>
    </row>
    <row r="56" spans="1:79" ht="29.1" customHeight="1" x14ac:dyDescent="0.2">
      <c r="A56" s="108"/>
      <c r="B56" s="108"/>
      <c r="C56" s="108"/>
      <c r="D56" s="124"/>
      <c r="E56" s="125"/>
      <c r="F56" s="125"/>
      <c r="G56" s="125"/>
      <c r="H56" s="125"/>
      <c r="I56" s="125"/>
      <c r="J56" s="125"/>
      <c r="K56" s="125"/>
      <c r="L56" s="125"/>
      <c r="M56" s="125"/>
      <c r="N56" s="125"/>
      <c r="O56" s="125"/>
      <c r="P56" s="125"/>
      <c r="Q56" s="125"/>
      <c r="R56" s="125"/>
      <c r="S56" s="125"/>
      <c r="T56" s="125"/>
      <c r="U56" s="125"/>
      <c r="V56" s="125"/>
      <c r="W56" s="125"/>
      <c r="X56" s="125"/>
      <c r="Y56" s="125"/>
      <c r="Z56" s="125"/>
      <c r="AA56" s="126"/>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row>
    <row r="57" spans="1:79" s="38" customFormat="1" ht="29.1" hidden="1" customHeight="1" x14ac:dyDescent="0.2">
      <c r="A57" s="39"/>
      <c r="B57" s="39"/>
      <c r="C57" s="39"/>
      <c r="D57" s="40"/>
      <c r="E57" s="41"/>
      <c r="F57" s="41"/>
      <c r="G57" s="41"/>
      <c r="H57" s="41"/>
      <c r="I57" s="41"/>
      <c r="J57" s="41"/>
      <c r="K57" s="41"/>
      <c r="L57" s="41"/>
      <c r="M57" s="41"/>
      <c r="N57" s="41"/>
      <c r="O57" s="41"/>
      <c r="P57" s="41"/>
      <c r="Q57" s="41"/>
      <c r="R57" s="41"/>
      <c r="S57" s="41"/>
      <c r="T57" s="41"/>
      <c r="U57" s="41"/>
      <c r="V57" s="41"/>
      <c r="W57" s="41"/>
      <c r="X57" s="41"/>
      <c r="Y57" s="41"/>
      <c r="Z57" s="41"/>
      <c r="AA57" s="42"/>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row>
    <row r="58" spans="1:79" s="38" customFormat="1" ht="29.1" hidden="1" customHeight="1" x14ac:dyDescent="0.2">
      <c r="A58" s="39"/>
      <c r="B58" s="39"/>
      <c r="C58" s="39"/>
      <c r="D58" s="40"/>
      <c r="E58" s="41"/>
      <c r="F58" s="41"/>
      <c r="G58" s="41"/>
      <c r="H58" s="41"/>
      <c r="I58" s="41"/>
      <c r="J58" s="41"/>
      <c r="K58" s="41"/>
      <c r="L58" s="41"/>
      <c r="M58" s="41"/>
      <c r="N58" s="41"/>
      <c r="O58" s="41"/>
      <c r="P58" s="41"/>
      <c r="Q58" s="41"/>
      <c r="R58" s="41"/>
      <c r="S58" s="41"/>
      <c r="T58" s="41"/>
      <c r="U58" s="41"/>
      <c r="V58" s="41"/>
      <c r="W58" s="41"/>
      <c r="X58" s="41"/>
      <c r="Y58" s="41"/>
      <c r="Z58" s="41"/>
      <c r="AA58" s="42"/>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row>
    <row r="59" spans="1:79" ht="15.75" customHeight="1" x14ac:dyDescent="0.2">
      <c r="A59" s="108">
        <v>1</v>
      </c>
      <c r="B59" s="108"/>
      <c r="C59" s="108"/>
      <c r="D59" s="127">
        <v>2</v>
      </c>
      <c r="E59" s="128"/>
      <c r="F59" s="128"/>
      <c r="G59" s="128"/>
      <c r="H59" s="128"/>
      <c r="I59" s="128"/>
      <c r="J59" s="128"/>
      <c r="K59" s="128"/>
      <c r="L59" s="128"/>
      <c r="M59" s="128"/>
      <c r="N59" s="128"/>
      <c r="O59" s="128"/>
      <c r="P59" s="128"/>
      <c r="Q59" s="128"/>
      <c r="R59" s="128"/>
      <c r="S59" s="128"/>
      <c r="T59" s="128"/>
      <c r="U59" s="128"/>
      <c r="V59" s="128"/>
      <c r="W59" s="128"/>
      <c r="X59" s="128"/>
      <c r="Y59" s="128"/>
      <c r="Z59" s="128"/>
      <c r="AA59" s="129"/>
      <c r="AB59" s="108">
        <v>3</v>
      </c>
      <c r="AC59" s="108"/>
      <c r="AD59" s="108"/>
      <c r="AE59" s="108"/>
      <c r="AF59" s="108"/>
      <c r="AG59" s="108"/>
      <c r="AH59" s="108"/>
      <c r="AI59" s="108"/>
      <c r="AJ59" s="108">
        <v>4</v>
      </c>
      <c r="AK59" s="108"/>
      <c r="AL59" s="108"/>
      <c r="AM59" s="108"/>
      <c r="AN59" s="108"/>
      <c r="AO59" s="108"/>
      <c r="AP59" s="108"/>
      <c r="AQ59" s="108"/>
      <c r="AR59" s="108">
        <v>5</v>
      </c>
      <c r="AS59" s="108"/>
      <c r="AT59" s="108"/>
      <c r="AU59" s="108"/>
      <c r="AV59" s="108"/>
      <c r="AW59" s="108"/>
      <c r="AX59" s="108"/>
      <c r="AY59" s="108"/>
    </row>
    <row r="60" spans="1:79" ht="25.5" customHeight="1" x14ac:dyDescent="0.2">
      <c r="A60" s="127">
        <v>1</v>
      </c>
      <c r="B60" s="128"/>
      <c r="C60" s="129"/>
      <c r="D60" s="82" t="s">
        <v>183</v>
      </c>
      <c r="E60" s="151"/>
      <c r="F60" s="151"/>
      <c r="G60" s="151"/>
      <c r="H60" s="151"/>
      <c r="I60" s="151"/>
      <c r="J60" s="151"/>
      <c r="K60" s="151"/>
      <c r="L60" s="151"/>
      <c r="M60" s="151"/>
      <c r="N60" s="151"/>
      <c r="O60" s="151"/>
      <c r="P60" s="151"/>
      <c r="Q60" s="151"/>
      <c r="R60" s="151"/>
      <c r="S60" s="151"/>
      <c r="T60" s="151"/>
      <c r="U60" s="151"/>
      <c r="V60" s="151"/>
      <c r="W60" s="151"/>
      <c r="X60" s="151"/>
      <c r="Y60" s="151"/>
      <c r="Z60" s="151"/>
      <c r="AA60" s="152"/>
      <c r="AB60" s="133">
        <f>AS22</f>
        <v>1200000</v>
      </c>
      <c r="AC60" s="133"/>
      <c r="AD60" s="133"/>
      <c r="AE60" s="133"/>
      <c r="AF60" s="133"/>
      <c r="AG60" s="133"/>
      <c r="AH60" s="133"/>
      <c r="AI60" s="133"/>
      <c r="AJ60" s="133">
        <f>I23</f>
        <v>0</v>
      </c>
      <c r="AK60" s="133"/>
      <c r="AL60" s="133"/>
      <c r="AM60" s="133"/>
      <c r="AN60" s="133"/>
      <c r="AO60" s="133"/>
      <c r="AP60" s="133"/>
      <c r="AQ60" s="133"/>
      <c r="AR60" s="133">
        <f>AB60+AJ60</f>
        <v>1200000</v>
      </c>
      <c r="AS60" s="133"/>
      <c r="AT60" s="133"/>
      <c r="AU60" s="133"/>
      <c r="AV60" s="133"/>
      <c r="AW60" s="133"/>
      <c r="AX60" s="133"/>
      <c r="AY60" s="133"/>
      <c r="CA60" s="1" t="s">
        <v>16</v>
      </c>
    </row>
    <row r="61" spans="1:79" s="4" customFormat="1" ht="12.75" customHeight="1" x14ac:dyDescent="0.2">
      <c r="A61" s="134"/>
      <c r="B61" s="134"/>
      <c r="C61" s="134"/>
      <c r="D61" s="82" t="s">
        <v>28</v>
      </c>
      <c r="E61" s="151"/>
      <c r="F61" s="151"/>
      <c r="G61" s="151"/>
      <c r="H61" s="151"/>
      <c r="I61" s="151"/>
      <c r="J61" s="151"/>
      <c r="K61" s="151"/>
      <c r="L61" s="151"/>
      <c r="M61" s="151"/>
      <c r="N61" s="151"/>
      <c r="O61" s="151"/>
      <c r="P61" s="151"/>
      <c r="Q61" s="151"/>
      <c r="R61" s="151"/>
      <c r="S61" s="151"/>
      <c r="T61" s="151"/>
      <c r="U61" s="151"/>
      <c r="V61" s="151"/>
      <c r="W61" s="151"/>
      <c r="X61" s="151"/>
      <c r="Y61" s="151"/>
      <c r="Z61" s="151"/>
      <c r="AA61" s="152"/>
      <c r="AB61" s="83">
        <f>AB60</f>
        <v>1200000</v>
      </c>
      <c r="AC61" s="83"/>
      <c r="AD61" s="83"/>
      <c r="AE61" s="83"/>
      <c r="AF61" s="83"/>
      <c r="AG61" s="83"/>
      <c r="AH61" s="83"/>
      <c r="AI61" s="83"/>
      <c r="AJ61" s="83">
        <f>AJ60</f>
        <v>0</v>
      </c>
      <c r="AK61" s="83"/>
      <c r="AL61" s="83"/>
      <c r="AM61" s="83"/>
      <c r="AN61" s="83"/>
      <c r="AO61" s="83"/>
      <c r="AP61" s="83"/>
      <c r="AQ61" s="83"/>
      <c r="AR61" s="83">
        <f>AB61+AJ61</f>
        <v>1200000</v>
      </c>
      <c r="AS61" s="83"/>
      <c r="AT61" s="83"/>
      <c r="AU61" s="83"/>
      <c r="AV61" s="83"/>
      <c r="AW61" s="83"/>
      <c r="AX61" s="83"/>
      <c r="AY61" s="83"/>
      <c r="CA61" s="4" t="s">
        <v>17</v>
      </c>
    </row>
    <row r="63" spans="1:79" ht="15.75" customHeight="1" x14ac:dyDescent="0.2">
      <c r="A63" s="103" t="s">
        <v>385</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row>
    <row r="64" spans="1:79" ht="30" customHeight="1" x14ac:dyDescent="0.2">
      <c r="A64" s="108" t="s">
        <v>29</v>
      </c>
      <c r="B64" s="108"/>
      <c r="C64" s="108"/>
      <c r="D64" s="108"/>
      <c r="E64" s="108"/>
      <c r="F64" s="108"/>
      <c r="G64" s="127" t="s">
        <v>40</v>
      </c>
      <c r="H64" s="128"/>
      <c r="I64" s="128"/>
      <c r="J64" s="128"/>
      <c r="K64" s="128"/>
      <c r="L64" s="128"/>
      <c r="M64" s="128"/>
      <c r="N64" s="128"/>
      <c r="O64" s="128"/>
      <c r="P64" s="128"/>
      <c r="Q64" s="128"/>
      <c r="R64" s="128"/>
      <c r="S64" s="128"/>
      <c r="T64" s="128"/>
      <c r="U64" s="128"/>
      <c r="V64" s="128"/>
      <c r="W64" s="128"/>
      <c r="X64" s="128"/>
      <c r="Y64" s="129"/>
      <c r="Z64" s="108" t="s">
        <v>3</v>
      </c>
      <c r="AA64" s="108"/>
      <c r="AB64" s="108"/>
      <c r="AC64" s="108"/>
      <c r="AD64" s="108"/>
      <c r="AE64" s="108" t="s">
        <v>2</v>
      </c>
      <c r="AF64" s="108"/>
      <c r="AG64" s="108"/>
      <c r="AH64" s="108"/>
      <c r="AI64" s="108"/>
      <c r="AJ64" s="108"/>
      <c r="AK64" s="108"/>
      <c r="AL64" s="108"/>
      <c r="AM64" s="108"/>
      <c r="AN64" s="108"/>
      <c r="AO64" s="127" t="s">
        <v>30</v>
      </c>
      <c r="AP64" s="128"/>
      <c r="AQ64" s="128"/>
      <c r="AR64" s="128"/>
      <c r="AS64" s="128"/>
      <c r="AT64" s="128"/>
      <c r="AU64" s="128"/>
      <c r="AV64" s="129"/>
      <c r="AW64" s="127" t="s">
        <v>31</v>
      </c>
      <c r="AX64" s="128"/>
      <c r="AY64" s="128"/>
      <c r="AZ64" s="128"/>
      <c r="BA64" s="128"/>
      <c r="BB64" s="128"/>
      <c r="BC64" s="128"/>
      <c r="BD64" s="129"/>
      <c r="BE64" s="127" t="s">
        <v>28</v>
      </c>
      <c r="BF64" s="128"/>
      <c r="BG64" s="128"/>
      <c r="BH64" s="128"/>
      <c r="BI64" s="128"/>
      <c r="BJ64" s="128"/>
      <c r="BK64" s="128"/>
      <c r="BL64" s="129"/>
    </row>
    <row r="65" spans="1:79" ht="15.75" customHeight="1" x14ac:dyDescent="0.2">
      <c r="A65" s="108">
        <v>1</v>
      </c>
      <c r="B65" s="108"/>
      <c r="C65" s="108"/>
      <c r="D65" s="108"/>
      <c r="E65" s="108"/>
      <c r="F65" s="108"/>
      <c r="G65" s="127">
        <v>2</v>
      </c>
      <c r="H65" s="128"/>
      <c r="I65" s="128"/>
      <c r="J65" s="128"/>
      <c r="K65" s="128"/>
      <c r="L65" s="128"/>
      <c r="M65" s="128"/>
      <c r="N65" s="128"/>
      <c r="O65" s="128"/>
      <c r="P65" s="128"/>
      <c r="Q65" s="128"/>
      <c r="R65" s="128"/>
      <c r="S65" s="128"/>
      <c r="T65" s="128"/>
      <c r="U65" s="128"/>
      <c r="V65" s="128"/>
      <c r="W65" s="128"/>
      <c r="X65" s="128"/>
      <c r="Y65" s="129"/>
      <c r="Z65" s="108">
        <v>3</v>
      </c>
      <c r="AA65" s="108"/>
      <c r="AB65" s="108"/>
      <c r="AC65" s="108"/>
      <c r="AD65" s="108"/>
      <c r="AE65" s="108">
        <v>4</v>
      </c>
      <c r="AF65" s="108"/>
      <c r="AG65" s="108"/>
      <c r="AH65" s="108"/>
      <c r="AI65" s="108"/>
      <c r="AJ65" s="108"/>
      <c r="AK65" s="108"/>
      <c r="AL65" s="108"/>
      <c r="AM65" s="108"/>
      <c r="AN65" s="108"/>
      <c r="AO65" s="108">
        <v>5</v>
      </c>
      <c r="AP65" s="108"/>
      <c r="AQ65" s="108"/>
      <c r="AR65" s="108"/>
      <c r="AS65" s="108"/>
      <c r="AT65" s="108"/>
      <c r="AU65" s="108"/>
      <c r="AV65" s="108"/>
      <c r="AW65" s="108">
        <v>6</v>
      </c>
      <c r="AX65" s="108"/>
      <c r="AY65" s="108"/>
      <c r="AZ65" s="108"/>
      <c r="BA65" s="108"/>
      <c r="BB65" s="108"/>
      <c r="BC65" s="108"/>
      <c r="BD65" s="108"/>
      <c r="BE65" s="108">
        <v>7</v>
      </c>
      <c r="BF65" s="108"/>
      <c r="BG65" s="108"/>
      <c r="BH65" s="108"/>
      <c r="BI65" s="108"/>
      <c r="BJ65" s="108"/>
      <c r="BK65" s="108"/>
      <c r="BL65" s="108"/>
    </row>
    <row r="66" spans="1:79" ht="12.75" hidden="1" customHeight="1" x14ac:dyDescent="0.2">
      <c r="A66" s="112" t="s">
        <v>34</v>
      </c>
      <c r="B66" s="112"/>
      <c r="C66" s="112"/>
      <c r="D66" s="112"/>
      <c r="E66" s="112"/>
      <c r="F66" s="112"/>
      <c r="G66" s="113" t="s">
        <v>8</v>
      </c>
      <c r="H66" s="114"/>
      <c r="I66" s="114"/>
      <c r="J66" s="114"/>
      <c r="K66" s="114"/>
      <c r="L66" s="114"/>
      <c r="M66" s="114"/>
      <c r="N66" s="114"/>
      <c r="O66" s="114"/>
      <c r="P66" s="114"/>
      <c r="Q66" s="114"/>
      <c r="R66" s="114"/>
      <c r="S66" s="114"/>
      <c r="T66" s="114"/>
      <c r="U66" s="114"/>
      <c r="V66" s="114"/>
      <c r="W66" s="114"/>
      <c r="X66" s="114"/>
      <c r="Y66" s="115"/>
      <c r="Z66" s="112" t="s">
        <v>20</v>
      </c>
      <c r="AA66" s="112"/>
      <c r="AB66" s="112"/>
      <c r="AC66" s="112"/>
      <c r="AD66" s="112"/>
      <c r="AE66" s="156" t="s">
        <v>33</v>
      </c>
      <c r="AF66" s="156"/>
      <c r="AG66" s="156"/>
      <c r="AH66" s="156"/>
      <c r="AI66" s="156"/>
      <c r="AJ66" s="156"/>
      <c r="AK66" s="156"/>
      <c r="AL66" s="156"/>
      <c r="AM66" s="156"/>
      <c r="AN66" s="113"/>
      <c r="AO66" s="133" t="s">
        <v>9</v>
      </c>
      <c r="AP66" s="133"/>
      <c r="AQ66" s="133"/>
      <c r="AR66" s="133"/>
      <c r="AS66" s="133"/>
      <c r="AT66" s="133"/>
      <c r="AU66" s="133"/>
      <c r="AV66" s="133"/>
      <c r="AW66" s="133" t="s">
        <v>32</v>
      </c>
      <c r="AX66" s="133"/>
      <c r="AY66" s="133"/>
      <c r="AZ66" s="133"/>
      <c r="BA66" s="133"/>
      <c r="BB66" s="133"/>
      <c r="BC66" s="133"/>
      <c r="BD66" s="133"/>
      <c r="BE66" s="133" t="s">
        <v>11</v>
      </c>
      <c r="BF66" s="133"/>
      <c r="BG66" s="133"/>
      <c r="BH66" s="133"/>
      <c r="BI66" s="133"/>
      <c r="BJ66" s="133"/>
      <c r="BK66" s="133"/>
      <c r="BL66" s="133"/>
      <c r="CA66" s="1" t="s">
        <v>18</v>
      </c>
    </row>
    <row r="67" spans="1:79" s="36" customFormat="1" ht="12.75" customHeight="1" x14ac:dyDescent="0.2">
      <c r="A67" s="68" t="s">
        <v>165</v>
      </c>
      <c r="B67" s="68"/>
      <c r="C67" s="68"/>
      <c r="D67" s="68"/>
      <c r="E67" s="68"/>
      <c r="F67" s="68"/>
      <c r="G67" s="69" t="s">
        <v>166</v>
      </c>
      <c r="H67" s="70"/>
      <c r="I67" s="70"/>
      <c r="J67" s="70"/>
      <c r="K67" s="70"/>
      <c r="L67" s="70"/>
      <c r="M67" s="70"/>
      <c r="N67" s="70"/>
      <c r="O67" s="70"/>
      <c r="P67" s="70"/>
      <c r="Q67" s="70"/>
      <c r="R67" s="70"/>
      <c r="S67" s="70"/>
      <c r="T67" s="70"/>
      <c r="U67" s="70"/>
      <c r="V67" s="70"/>
      <c r="W67" s="70"/>
      <c r="X67" s="70"/>
      <c r="Y67" s="71"/>
      <c r="Z67" s="72" t="s">
        <v>147</v>
      </c>
      <c r="AA67" s="72"/>
      <c r="AB67" s="72"/>
      <c r="AC67" s="72"/>
      <c r="AD67" s="72"/>
      <c r="AE67" s="73" t="s">
        <v>167</v>
      </c>
      <c r="AF67" s="73"/>
      <c r="AG67" s="73"/>
      <c r="AH67" s="73"/>
      <c r="AI67" s="73"/>
      <c r="AJ67" s="73"/>
      <c r="AK67" s="73"/>
      <c r="AL67" s="73"/>
      <c r="AM67" s="73"/>
      <c r="AN67" s="69"/>
      <c r="AO67" s="74">
        <v>200000</v>
      </c>
      <c r="AP67" s="74"/>
      <c r="AQ67" s="74"/>
      <c r="AR67" s="74"/>
      <c r="AS67" s="74"/>
      <c r="AT67" s="74"/>
      <c r="AU67" s="74"/>
      <c r="AV67" s="74"/>
      <c r="AW67" s="74"/>
      <c r="AX67" s="74"/>
      <c r="AY67" s="74"/>
      <c r="AZ67" s="74"/>
      <c r="BA67" s="74"/>
      <c r="BB67" s="74"/>
      <c r="BC67" s="74"/>
      <c r="BD67" s="74"/>
      <c r="BE67" s="74">
        <v>705000</v>
      </c>
      <c r="BF67" s="74"/>
      <c r="BG67" s="74"/>
      <c r="BH67" s="74"/>
      <c r="BI67" s="74"/>
      <c r="BJ67" s="74"/>
      <c r="BK67" s="74"/>
      <c r="BL67" s="74"/>
      <c r="BM67" s="37"/>
      <c r="BN67" s="37"/>
      <c r="BO67" s="37"/>
      <c r="BP67" s="37"/>
      <c r="BQ67" s="37"/>
      <c r="BR67" s="37"/>
      <c r="BS67" s="37"/>
      <c r="BT67" s="37"/>
      <c r="BU67" s="37"/>
      <c r="BV67" s="37"/>
      <c r="BW67" s="37"/>
      <c r="BX67" s="37"/>
      <c r="BY67" s="37"/>
      <c r="BZ67" s="37"/>
      <c r="CA67" s="37"/>
    </row>
    <row r="68" spans="1:79" s="36" customFormat="1" ht="12.75" customHeight="1" x14ac:dyDescent="0.2">
      <c r="A68" s="68" t="s">
        <v>168</v>
      </c>
      <c r="B68" s="68"/>
      <c r="C68" s="68"/>
      <c r="D68" s="68"/>
      <c r="E68" s="68"/>
      <c r="F68" s="68"/>
      <c r="G68" s="69" t="s">
        <v>169</v>
      </c>
      <c r="H68" s="70"/>
      <c r="I68" s="70"/>
      <c r="J68" s="70"/>
      <c r="K68" s="70"/>
      <c r="L68" s="70"/>
      <c r="M68" s="70"/>
      <c r="N68" s="70"/>
      <c r="O68" s="70"/>
      <c r="P68" s="70"/>
      <c r="Q68" s="70"/>
      <c r="R68" s="70"/>
      <c r="S68" s="70"/>
      <c r="T68" s="70"/>
      <c r="U68" s="70"/>
      <c r="V68" s="70"/>
      <c r="W68" s="70"/>
      <c r="X68" s="70"/>
      <c r="Y68" s="71"/>
      <c r="Z68" s="72" t="s">
        <v>170</v>
      </c>
      <c r="AA68" s="72"/>
      <c r="AB68" s="72"/>
      <c r="AC68" s="72"/>
      <c r="AD68" s="72"/>
      <c r="AE68" s="73" t="s">
        <v>167</v>
      </c>
      <c r="AF68" s="73"/>
      <c r="AG68" s="73"/>
      <c r="AH68" s="73"/>
      <c r="AI68" s="73"/>
      <c r="AJ68" s="73"/>
      <c r="AK68" s="73"/>
      <c r="AL68" s="73"/>
      <c r="AM68" s="73"/>
      <c r="AN68" s="69"/>
      <c r="AO68" s="171">
        <f>ROUND(AO67/AO69, 0)</f>
        <v>421</v>
      </c>
      <c r="AP68" s="171"/>
      <c r="AQ68" s="171"/>
      <c r="AR68" s="171"/>
      <c r="AS68" s="171"/>
      <c r="AT68" s="171"/>
      <c r="AU68" s="171"/>
      <c r="AV68" s="171"/>
      <c r="AW68" s="74"/>
      <c r="AX68" s="74"/>
      <c r="AY68" s="74"/>
      <c r="AZ68" s="74"/>
      <c r="BA68" s="74"/>
      <c r="BB68" s="74"/>
      <c r="BC68" s="74"/>
      <c r="BD68" s="74"/>
      <c r="BE68" s="75">
        <v>1482.5</v>
      </c>
      <c r="BF68" s="75"/>
      <c r="BG68" s="75"/>
      <c r="BH68" s="75"/>
      <c r="BI68" s="75"/>
      <c r="BJ68" s="75"/>
      <c r="BK68" s="75"/>
      <c r="BL68" s="75"/>
      <c r="BM68" s="37"/>
      <c r="BN68" s="37"/>
      <c r="BO68" s="37"/>
      <c r="BP68" s="37"/>
      <c r="BQ68" s="37"/>
      <c r="BR68" s="37"/>
      <c r="BS68" s="37"/>
      <c r="BT68" s="37"/>
      <c r="BU68" s="37"/>
      <c r="BV68" s="37"/>
      <c r="BW68" s="37"/>
      <c r="BX68" s="37"/>
      <c r="BY68" s="37"/>
      <c r="BZ68" s="37"/>
      <c r="CA68" s="37"/>
    </row>
    <row r="69" spans="1:79" s="36" customFormat="1" ht="12.75" customHeight="1" x14ac:dyDescent="0.2">
      <c r="A69" s="68" t="s">
        <v>171</v>
      </c>
      <c r="B69" s="68"/>
      <c r="C69" s="68"/>
      <c r="D69" s="68"/>
      <c r="E69" s="68"/>
      <c r="F69" s="68"/>
      <c r="G69" s="69" t="s">
        <v>172</v>
      </c>
      <c r="H69" s="70"/>
      <c r="I69" s="70"/>
      <c r="J69" s="70"/>
      <c r="K69" s="70"/>
      <c r="L69" s="70"/>
      <c r="M69" s="70"/>
      <c r="N69" s="70"/>
      <c r="O69" s="70"/>
      <c r="P69" s="70"/>
      <c r="Q69" s="70"/>
      <c r="R69" s="70"/>
      <c r="S69" s="70"/>
      <c r="T69" s="70"/>
      <c r="U69" s="70"/>
      <c r="V69" s="70"/>
      <c r="W69" s="70"/>
      <c r="X69" s="70"/>
      <c r="Y69" s="71"/>
      <c r="Z69" s="72" t="s">
        <v>147</v>
      </c>
      <c r="AA69" s="72"/>
      <c r="AB69" s="72"/>
      <c r="AC69" s="72"/>
      <c r="AD69" s="72"/>
      <c r="AE69" s="73" t="s">
        <v>151</v>
      </c>
      <c r="AF69" s="73"/>
      <c r="AG69" s="73"/>
      <c r="AH69" s="73"/>
      <c r="AI69" s="73"/>
      <c r="AJ69" s="73"/>
      <c r="AK69" s="73"/>
      <c r="AL69" s="73"/>
      <c r="AM69" s="73"/>
      <c r="AN69" s="69"/>
      <c r="AO69" s="74">
        <v>475.55</v>
      </c>
      <c r="AP69" s="74"/>
      <c r="AQ69" s="74"/>
      <c r="AR69" s="74"/>
      <c r="AS69" s="74"/>
      <c r="AT69" s="74"/>
      <c r="AU69" s="74"/>
      <c r="AV69" s="74"/>
      <c r="AW69" s="74"/>
      <c r="AX69" s="74"/>
      <c r="AY69" s="74"/>
      <c r="AZ69" s="74"/>
      <c r="BA69" s="74"/>
      <c r="BB69" s="74"/>
      <c r="BC69" s="74"/>
      <c r="BD69" s="74"/>
      <c r="BE69" s="74">
        <v>475.55</v>
      </c>
      <c r="BF69" s="74"/>
      <c r="BG69" s="74"/>
      <c r="BH69" s="74"/>
      <c r="BI69" s="74"/>
      <c r="BJ69" s="74"/>
      <c r="BK69" s="74"/>
      <c r="BL69" s="74"/>
      <c r="BM69" s="37"/>
      <c r="BN69" s="37"/>
      <c r="BO69" s="37"/>
      <c r="BP69" s="37"/>
      <c r="BQ69" s="37"/>
      <c r="BR69" s="37"/>
      <c r="BS69" s="37"/>
      <c r="BT69" s="37"/>
      <c r="BU69" s="37"/>
      <c r="BV69" s="37"/>
      <c r="BW69" s="37"/>
      <c r="BX69" s="37"/>
      <c r="BY69" s="37"/>
      <c r="BZ69" s="37"/>
      <c r="CA69" s="37"/>
    </row>
    <row r="70" spans="1:79" s="36" customFormat="1" ht="12.75" hidden="1" customHeight="1" x14ac:dyDescent="0.2">
      <c r="A70" s="68" t="s">
        <v>173</v>
      </c>
      <c r="B70" s="68"/>
      <c r="C70" s="68"/>
      <c r="D70" s="68"/>
      <c r="E70" s="68"/>
      <c r="F70" s="68"/>
      <c r="G70" s="69" t="s">
        <v>174</v>
      </c>
      <c r="H70" s="70"/>
      <c r="I70" s="70"/>
      <c r="J70" s="70"/>
      <c r="K70" s="70"/>
      <c r="L70" s="70"/>
      <c r="M70" s="70"/>
      <c r="N70" s="70"/>
      <c r="O70" s="70"/>
      <c r="P70" s="70"/>
      <c r="Q70" s="70"/>
      <c r="R70" s="70"/>
      <c r="S70" s="70"/>
      <c r="T70" s="70"/>
      <c r="U70" s="70"/>
      <c r="V70" s="70"/>
      <c r="W70" s="70"/>
      <c r="X70" s="70"/>
      <c r="Y70" s="71"/>
      <c r="Z70" s="72" t="s">
        <v>147</v>
      </c>
      <c r="AA70" s="72"/>
      <c r="AB70" s="72"/>
      <c r="AC70" s="72"/>
      <c r="AD70" s="72"/>
      <c r="AE70" s="73" t="s">
        <v>167</v>
      </c>
      <c r="AF70" s="73"/>
      <c r="AG70" s="73"/>
      <c r="AH70" s="73"/>
      <c r="AI70" s="73"/>
      <c r="AJ70" s="73"/>
      <c r="AK70" s="73"/>
      <c r="AL70" s="73"/>
      <c r="AM70" s="73"/>
      <c r="AN70" s="69"/>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37"/>
      <c r="BN70" s="37"/>
      <c r="BO70" s="37"/>
      <c r="BP70" s="37"/>
      <c r="BQ70" s="37"/>
      <c r="BR70" s="37"/>
      <c r="BS70" s="37"/>
      <c r="BT70" s="37"/>
      <c r="BU70" s="37"/>
      <c r="BV70" s="37"/>
      <c r="BW70" s="37"/>
      <c r="BX70" s="37"/>
      <c r="BY70" s="37"/>
      <c r="BZ70" s="37"/>
      <c r="CA70" s="37"/>
    </row>
    <row r="71" spans="1:79" s="36" customFormat="1" ht="12.75" hidden="1" customHeight="1" x14ac:dyDescent="0.2">
      <c r="A71" s="68" t="s">
        <v>175</v>
      </c>
      <c r="B71" s="68"/>
      <c r="C71" s="68"/>
      <c r="D71" s="68"/>
      <c r="E71" s="68"/>
      <c r="F71" s="68"/>
      <c r="G71" s="69" t="s">
        <v>176</v>
      </c>
      <c r="H71" s="70"/>
      <c r="I71" s="70"/>
      <c r="J71" s="70"/>
      <c r="K71" s="70"/>
      <c r="L71" s="70"/>
      <c r="M71" s="70"/>
      <c r="N71" s="70"/>
      <c r="O71" s="70"/>
      <c r="P71" s="70"/>
      <c r="Q71" s="70"/>
      <c r="R71" s="70"/>
      <c r="S71" s="70"/>
      <c r="T71" s="70"/>
      <c r="U71" s="70"/>
      <c r="V71" s="70"/>
      <c r="W71" s="70"/>
      <c r="X71" s="70"/>
      <c r="Y71" s="71"/>
      <c r="Z71" s="72" t="s">
        <v>170</v>
      </c>
      <c r="AA71" s="72"/>
      <c r="AB71" s="72"/>
      <c r="AC71" s="72"/>
      <c r="AD71" s="72"/>
      <c r="AE71" s="73" t="s">
        <v>167</v>
      </c>
      <c r="AF71" s="73"/>
      <c r="AG71" s="73"/>
      <c r="AH71" s="73"/>
      <c r="AI71" s="73"/>
      <c r="AJ71" s="73"/>
      <c r="AK71" s="73"/>
      <c r="AL71" s="73"/>
      <c r="AM71" s="73"/>
      <c r="AN71" s="69"/>
      <c r="AO71" s="74"/>
      <c r="AP71" s="74"/>
      <c r="AQ71" s="74"/>
      <c r="AR71" s="74"/>
      <c r="AS71" s="74"/>
      <c r="AT71" s="74"/>
      <c r="AU71" s="74"/>
      <c r="AV71" s="74"/>
      <c r="AW71" s="75"/>
      <c r="AX71" s="75"/>
      <c r="AY71" s="75"/>
      <c r="AZ71" s="75"/>
      <c r="BA71" s="75"/>
      <c r="BB71" s="75"/>
      <c r="BC71" s="75"/>
      <c r="BD71" s="75"/>
      <c r="BE71" s="75"/>
      <c r="BF71" s="75"/>
      <c r="BG71" s="75"/>
      <c r="BH71" s="75"/>
      <c r="BI71" s="75"/>
      <c r="BJ71" s="75"/>
      <c r="BK71" s="75"/>
      <c r="BL71" s="75"/>
      <c r="BM71" s="37"/>
      <c r="BN71" s="37"/>
      <c r="BO71" s="37"/>
      <c r="BP71" s="37"/>
      <c r="BQ71" s="37"/>
      <c r="BR71" s="37"/>
      <c r="BS71" s="37"/>
      <c r="BT71" s="37"/>
      <c r="BU71" s="37"/>
      <c r="BV71" s="37"/>
      <c r="BW71" s="37"/>
      <c r="BX71" s="37"/>
      <c r="BY71" s="37"/>
      <c r="BZ71" s="37"/>
      <c r="CA71" s="37"/>
    </row>
    <row r="72" spans="1:79" s="36" customFormat="1" ht="12.75" hidden="1" customHeight="1" x14ac:dyDescent="0.2">
      <c r="A72" s="68" t="s">
        <v>177</v>
      </c>
      <c r="B72" s="68"/>
      <c r="C72" s="68"/>
      <c r="D72" s="68"/>
      <c r="E72" s="68"/>
      <c r="F72" s="68"/>
      <c r="G72" s="69" t="s">
        <v>172</v>
      </c>
      <c r="H72" s="70"/>
      <c r="I72" s="70"/>
      <c r="J72" s="70"/>
      <c r="K72" s="70"/>
      <c r="L72" s="70"/>
      <c r="M72" s="70"/>
      <c r="N72" s="70"/>
      <c r="O72" s="70"/>
      <c r="P72" s="70"/>
      <c r="Q72" s="70"/>
      <c r="R72" s="70"/>
      <c r="S72" s="70"/>
      <c r="T72" s="70"/>
      <c r="U72" s="70"/>
      <c r="V72" s="70"/>
      <c r="W72" s="70"/>
      <c r="X72" s="70"/>
      <c r="Y72" s="71"/>
      <c r="Z72" s="72" t="s">
        <v>147</v>
      </c>
      <c r="AA72" s="72"/>
      <c r="AB72" s="72"/>
      <c r="AC72" s="72"/>
      <c r="AD72" s="72"/>
      <c r="AE72" s="73" t="s">
        <v>151</v>
      </c>
      <c r="AF72" s="73"/>
      <c r="AG72" s="73"/>
      <c r="AH72" s="73"/>
      <c r="AI72" s="73"/>
      <c r="AJ72" s="73"/>
      <c r="AK72" s="73"/>
      <c r="AL72" s="73"/>
      <c r="AM72" s="73"/>
      <c r="AN72" s="69"/>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37"/>
      <c r="BN72" s="37"/>
      <c r="BO72" s="37"/>
      <c r="BP72" s="37"/>
      <c r="BQ72" s="37"/>
      <c r="BR72" s="37"/>
      <c r="BS72" s="37"/>
      <c r="BT72" s="37"/>
      <c r="BU72" s="37"/>
      <c r="BV72" s="37"/>
      <c r="BW72" s="37"/>
      <c r="BX72" s="37"/>
      <c r="BY72" s="37"/>
      <c r="BZ72" s="37"/>
      <c r="CA72" s="37"/>
    </row>
    <row r="73" spans="1:79" s="36" customFormat="1" ht="12.75" customHeight="1" x14ac:dyDescent="0.2">
      <c r="A73" s="68" t="s">
        <v>173</v>
      </c>
      <c r="B73" s="68"/>
      <c r="C73" s="68"/>
      <c r="D73" s="68"/>
      <c r="E73" s="68"/>
      <c r="F73" s="68"/>
      <c r="G73" s="69" t="s">
        <v>179</v>
      </c>
      <c r="H73" s="70"/>
      <c r="I73" s="70"/>
      <c r="J73" s="70"/>
      <c r="K73" s="70"/>
      <c r="L73" s="70"/>
      <c r="M73" s="70"/>
      <c r="N73" s="70"/>
      <c r="O73" s="70"/>
      <c r="P73" s="70"/>
      <c r="Q73" s="70"/>
      <c r="R73" s="70"/>
      <c r="S73" s="70"/>
      <c r="T73" s="70"/>
      <c r="U73" s="70"/>
      <c r="V73" s="70"/>
      <c r="W73" s="70"/>
      <c r="X73" s="70"/>
      <c r="Y73" s="71"/>
      <c r="Z73" s="72" t="s">
        <v>147</v>
      </c>
      <c r="AA73" s="72"/>
      <c r="AB73" s="72"/>
      <c r="AC73" s="72"/>
      <c r="AD73" s="72"/>
      <c r="AE73" s="73" t="s">
        <v>180</v>
      </c>
      <c r="AF73" s="73"/>
      <c r="AG73" s="73"/>
      <c r="AH73" s="73"/>
      <c r="AI73" s="73"/>
      <c r="AJ73" s="73"/>
      <c r="AK73" s="73"/>
      <c r="AL73" s="73"/>
      <c r="AM73" s="73"/>
      <c r="AN73" s="69"/>
      <c r="AO73" s="74">
        <v>1000000</v>
      </c>
      <c r="AP73" s="74"/>
      <c r="AQ73" s="74"/>
      <c r="AR73" s="74"/>
      <c r="AS73" s="74"/>
      <c r="AT73" s="74"/>
      <c r="AU73" s="74"/>
      <c r="AV73" s="74"/>
      <c r="AW73" s="74"/>
      <c r="AX73" s="74"/>
      <c r="AY73" s="74"/>
      <c r="AZ73" s="74"/>
      <c r="BA73" s="74"/>
      <c r="BB73" s="74"/>
      <c r="BC73" s="74"/>
      <c r="BD73" s="74"/>
      <c r="BE73" s="74">
        <f>AO73+AW73</f>
        <v>1000000</v>
      </c>
      <c r="BF73" s="74"/>
      <c r="BG73" s="74"/>
      <c r="BH73" s="74"/>
      <c r="BI73" s="74"/>
      <c r="BJ73" s="74"/>
      <c r="BK73" s="74"/>
      <c r="BL73" s="74"/>
      <c r="BM73" s="37"/>
      <c r="BN73" s="37"/>
      <c r="BO73" s="37"/>
      <c r="BP73" s="37"/>
      <c r="BQ73" s="37"/>
      <c r="BR73" s="37"/>
      <c r="BS73" s="37"/>
      <c r="BT73" s="37"/>
      <c r="BU73" s="37"/>
      <c r="BV73" s="37"/>
      <c r="BW73" s="37"/>
      <c r="BX73" s="37"/>
      <c r="BY73" s="37"/>
      <c r="BZ73" s="37"/>
      <c r="CA73" s="38" t="s">
        <v>19</v>
      </c>
    </row>
    <row r="74" spans="1:79" s="36" customFormat="1" ht="12.75" customHeight="1" x14ac:dyDescent="0.2">
      <c r="A74" s="68" t="s">
        <v>175</v>
      </c>
      <c r="B74" s="68"/>
      <c r="C74" s="68"/>
      <c r="D74" s="68"/>
      <c r="E74" s="68"/>
      <c r="F74" s="68"/>
      <c r="G74" s="69" t="s">
        <v>182</v>
      </c>
      <c r="H74" s="70"/>
      <c r="I74" s="70"/>
      <c r="J74" s="70"/>
      <c r="K74" s="70"/>
      <c r="L74" s="70"/>
      <c r="M74" s="70"/>
      <c r="N74" s="70"/>
      <c r="O74" s="70"/>
      <c r="P74" s="70"/>
      <c r="Q74" s="70"/>
      <c r="R74" s="70"/>
      <c r="S74" s="70"/>
      <c r="T74" s="70"/>
      <c r="U74" s="70"/>
      <c r="V74" s="70"/>
      <c r="W74" s="70"/>
      <c r="X74" s="70"/>
      <c r="Y74" s="71"/>
      <c r="Z74" s="72" t="s">
        <v>170</v>
      </c>
      <c r="AA74" s="72"/>
      <c r="AB74" s="72"/>
      <c r="AC74" s="72"/>
      <c r="AD74" s="72"/>
      <c r="AE74" s="73" t="s">
        <v>167</v>
      </c>
      <c r="AF74" s="73"/>
      <c r="AG74" s="73"/>
      <c r="AH74" s="73"/>
      <c r="AI74" s="73"/>
      <c r="AJ74" s="73"/>
      <c r="AK74" s="73"/>
      <c r="AL74" s="73"/>
      <c r="AM74" s="73"/>
      <c r="AN74" s="69"/>
      <c r="AO74" s="75">
        <v>762775</v>
      </c>
      <c r="AP74" s="75"/>
      <c r="AQ74" s="75"/>
      <c r="AR74" s="75"/>
      <c r="AS74" s="75"/>
      <c r="AT74" s="75"/>
      <c r="AU74" s="75"/>
      <c r="AV74" s="75"/>
      <c r="AW74" s="75"/>
      <c r="AX74" s="75"/>
      <c r="AY74" s="75"/>
      <c r="AZ74" s="75"/>
      <c r="BA74" s="75"/>
      <c r="BB74" s="75"/>
      <c r="BC74" s="75"/>
      <c r="BD74" s="75"/>
      <c r="BE74" s="75">
        <f>AO74</f>
        <v>762775</v>
      </c>
      <c r="BF74" s="75"/>
      <c r="BG74" s="75"/>
      <c r="BH74" s="75"/>
      <c r="BI74" s="75"/>
      <c r="BJ74" s="75"/>
      <c r="BK74" s="75"/>
      <c r="BL74" s="75"/>
      <c r="BM74" s="37"/>
      <c r="BN74" s="37"/>
      <c r="BO74" s="37"/>
      <c r="BP74" s="37"/>
      <c r="BQ74" s="37"/>
      <c r="BR74" s="37"/>
      <c r="BS74" s="37"/>
      <c r="BT74" s="37"/>
      <c r="BU74" s="37"/>
      <c r="BV74" s="37"/>
      <c r="BW74" s="37"/>
      <c r="BX74" s="37"/>
      <c r="BY74" s="37"/>
      <c r="BZ74" s="37"/>
      <c r="CA74" s="37"/>
    </row>
    <row r="75" spans="1:79" s="36" customFormat="1" ht="12.75" customHeight="1" x14ac:dyDescent="0.2">
      <c r="A75" s="68" t="s">
        <v>177</v>
      </c>
      <c r="B75" s="68"/>
      <c r="C75" s="68"/>
      <c r="D75" s="68"/>
      <c r="E75" s="68"/>
      <c r="F75" s="68"/>
      <c r="G75" s="69" t="s">
        <v>172</v>
      </c>
      <c r="H75" s="70"/>
      <c r="I75" s="70"/>
      <c r="J75" s="70"/>
      <c r="K75" s="70"/>
      <c r="L75" s="70"/>
      <c r="M75" s="70"/>
      <c r="N75" s="70"/>
      <c r="O75" s="70"/>
      <c r="P75" s="70"/>
      <c r="Q75" s="70"/>
      <c r="R75" s="70"/>
      <c r="S75" s="70"/>
      <c r="T75" s="70"/>
      <c r="U75" s="70"/>
      <c r="V75" s="70"/>
      <c r="W75" s="70"/>
      <c r="X75" s="70"/>
      <c r="Y75" s="71"/>
      <c r="Z75" s="72" t="s">
        <v>147</v>
      </c>
      <c r="AA75" s="72"/>
      <c r="AB75" s="72"/>
      <c r="AC75" s="72"/>
      <c r="AD75" s="72"/>
      <c r="AE75" s="73" t="s">
        <v>151</v>
      </c>
      <c r="AF75" s="73"/>
      <c r="AG75" s="73"/>
      <c r="AH75" s="73"/>
      <c r="AI75" s="73"/>
      <c r="AJ75" s="73"/>
      <c r="AK75" s="73"/>
      <c r="AL75" s="73"/>
      <c r="AM75" s="73"/>
      <c r="AN75" s="69"/>
      <c r="AO75" s="74">
        <f>ROUND(AO73/AO74, 2)</f>
        <v>1.31</v>
      </c>
      <c r="AP75" s="74"/>
      <c r="AQ75" s="74"/>
      <c r="AR75" s="74"/>
      <c r="AS75" s="74"/>
      <c r="AT75" s="74"/>
      <c r="AU75" s="74"/>
      <c r="AV75" s="74"/>
      <c r="AW75" s="74"/>
      <c r="AX75" s="74"/>
      <c r="AY75" s="74"/>
      <c r="AZ75" s="74"/>
      <c r="BA75" s="74"/>
      <c r="BB75" s="74"/>
      <c r="BC75" s="74"/>
      <c r="BD75" s="74"/>
      <c r="BE75" s="74">
        <f>AO75</f>
        <v>1.31</v>
      </c>
      <c r="BF75" s="74"/>
      <c r="BG75" s="74"/>
      <c r="BH75" s="74"/>
      <c r="BI75" s="74"/>
      <c r="BJ75" s="74"/>
      <c r="BK75" s="74"/>
      <c r="BL75" s="74"/>
      <c r="BM75" s="37"/>
      <c r="BN75" s="37"/>
      <c r="BO75" s="37"/>
      <c r="BP75" s="37"/>
      <c r="BQ75" s="37"/>
      <c r="BR75" s="37"/>
      <c r="BS75" s="37"/>
      <c r="BT75" s="37"/>
      <c r="BU75" s="37"/>
      <c r="BV75" s="37"/>
      <c r="BW75" s="37"/>
      <c r="BX75" s="37"/>
      <c r="BY75" s="37"/>
      <c r="BZ75" s="37"/>
      <c r="CA75" s="37"/>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x14ac:dyDescent="0.2">
      <c r="A78" s="142" t="str">
        <f>КПК0117413!A67</f>
        <v>Сватівський міський голова</v>
      </c>
      <c r="B78" s="143"/>
      <c r="C78" s="143"/>
      <c r="D78" s="143"/>
      <c r="E78" s="143"/>
      <c r="F78" s="143"/>
      <c r="G78" s="143"/>
      <c r="H78" s="143"/>
      <c r="I78" s="143"/>
      <c r="J78" s="143"/>
      <c r="K78" s="143"/>
      <c r="L78" s="143"/>
      <c r="M78" s="143"/>
      <c r="N78" s="143"/>
      <c r="O78" s="143"/>
      <c r="P78" s="143"/>
      <c r="Q78" s="143"/>
      <c r="R78" s="143"/>
      <c r="S78" s="143"/>
      <c r="T78" s="143"/>
      <c r="U78" s="143"/>
      <c r="V78" s="143"/>
      <c r="W78" s="144"/>
      <c r="X78" s="144"/>
      <c r="Y78" s="144"/>
      <c r="Z78" s="144"/>
      <c r="AA78" s="144"/>
      <c r="AB78" s="144"/>
      <c r="AC78" s="144"/>
      <c r="AD78" s="144"/>
      <c r="AE78" s="144"/>
      <c r="AF78" s="144"/>
      <c r="AG78" s="144"/>
      <c r="AH78" s="144"/>
      <c r="AI78" s="144"/>
      <c r="AJ78" s="144"/>
      <c r="AK78" s="144"/>
      <c r="AL78" s="144"/>
      <c r="AM78" s="144"/>
      <c r="AN78" s="5"/>
      <c r="AO78" s="145" t="str">
        <f>КПК0117413!AO67</f>
        <v>Є.В.Рибалко</v>
      </c>
      <c r="AP78" s="87"/>
      <c r="AQ78" s="87"/>
      <c r="AR78" s="87"/>
      <c r="AS78" s="87"/>
      <c r="AT78" s="87"/>
      <c r="AU78" s="87"/>
      <c r="AV78" s="87"/>
      <c r="AW78" s="87"/>
      <c r="AX78" s="87"/>
      <c r="AY78" s="87"/>
      <c r="AZ78" s="87"/>
      <c r="BA78" s="87"/>
      <c r="BB78" s="87"/>
      <c r="BC78" s="87"/>
      <c r="BD78" s="87"/>
      <c r="BE78" s="87"/>
      <c r="BF78" s="87"/>
      <c r="BG78" s="87"/>
    </row>
    <row r="79" spans="1:79" x14ac:dyDescent="0.2">
      <c r="W79" s="140" t="s">
        <v>6</v>
      </c>
      <c r="X79" s="140"/>
      <c r="Y79" s="140"/>
      <c r="Z79" s="140"/>
      <c r="AA79" s="140"/>
      <c r="AB79" s="140"/>
      <c r="AC79" s="140"/>
      <c r="AD79" s="140"/>
      <c r="AE79" s="140"/>
      <c r="AF79" s="140"/>
      <c r="AG79" s="140"/>
      <c r="AH79" s="140"/>
      <c r="AI79" s="140"/>
      <c r="AJ79" s="140"/>
      <c r="AK79" s="140"/>
      <c r="AL79" s="140"/>
      <c r="AM79" s="140"/>
      <c r="AO79" s="140" t="s">
        <v>48</v>
      </c>
      <c r="AP79" s="140"/>
      <c r="AQ79" s="140"/>
      <c r="AR79" s="140"/>
      <c r="AS79" s="140"/>
      <c r="AT79" s="140"/>
      <c r="AU79" s="140"/>
      <c r="AV79" s="140"/>
      <c r="AW79" s="140"/>
      <c r="AX79" s="140"/>
      <c r="AY79" s="140"/>
      <c r="AZ79" s="140"/>
      <c r="BA79" s="140"/>
      <c r="BB79" s="140"/>
      <c r="BC79" s="140"/>
      <c r="BD79" s="140"/>
      <c r="BE79" s="140"/>
      <c r="BF79" s="140"/>
      <c r="BG79" s="140"/>
    </row>
    <row r="80" spans="1:79" ht="15.75" customHeight="1" x14ac:dyDescent="0.2">
      <c r="A80" s="146" t="s">
        <v>4</v>
      </c>
      <c r="B80" s="146"/>
      <c r="C80" s="146"/>
      <c r="D80" s="146"/>
      <c r="E80" s="146"/>
      <c r="F80" s="146"/>
    </row>
    <row r="81" spans="1:59" ht="13.15" hidden="1" customHeight="1" x14ac:dyDescent="0.2">
      <c r="A81" s="86" t="str">
        <f>КПК0117413!A70</f>
        <v>Сватівська міська рада Луганської області</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row>
    <row r="82" spans="1:59" hidden="1" x14ac:dyDescent="0.2">
      <c r="A82" s="141" t="s">
        <v>43</v>
      </c>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row>
    <row r="83" spans="1:59" ht="10.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59" ht="15.75" customHeight="1" x14ac:dyDescent="0.2">
      <c r="A84" s="142" t="str">
        <f>A78</f>
        <v>Сватівський міський голова</v>
      </c>
      <c r="B84" s="143"/>
      <c r="C84" s="143"/>
      <c r="D84" s="143"/>
      <c r="E84" s="143"/>
      <c r="F84" s="143"/>
      <c r="G84" s="143"/>
      <c r="H84" s="143"/>
      <c r="I84" s="143"/>
      <c r="J84" s="143"/>
      <c r="K84" s="143"/>
      <c r="L84" s="143"/>
      <c r="M84" s="143"/>
      <c r="N84" s="143"/>
      <c r="O84" s="143"/>
      <c r="P84" s="143"/>
      <c r="Q84" s="143"/>
      <c r="R84" s="143"/>
      <c r="S84" s="143"/>
      <c r="T84" s="143"/>
      <c r="U84" s="143"/>
      <c r="V84" s="143"/>
      <c r="W84" s="144"/>
      <c r="X84" s="144"/>
      <c r="Y84" s="144"/>
      <c r="Z84" s="144"/>
      <c r="AA84" s="144"/>
      <c r="AB84" s="144"/>
      <c r="AC84" s="144"/>
      <c r="AD84" s="144"/>
      <c r="AE84" s="144"/>
      <c r="AF84" s="144"/>
      <c r="AG84" s="144"/>
      <c r="AH84" s="144"/>
      <c r="AI84" s="144"/>
      <c r="AJ84" s="144"/>
      <c r="AK84" s="144"/>
      <c r="AL84" s="144"/>
      <c r="AM84" s="144"/>
      <c r="AN84" s="5"/>
      <c r="AO84" s="145" t="str">
        <f>AO78</f>
        <v>Є.В.Рибалко</v>
      </c>
      <c r="AP84" s="87"/>
      <c r="AQ84" s="87"/>
      <c r="AR84" s="87"/>
      <c r="AS84" s="87"/>
      <c r="AT84" s="87"/>
      <c r="AU84" s="87"/>
      <c r="AV84" s="87"/>
      <c r="AW84" s="87"/>
      <c r="AX84" s="87"/>
      <c r="AY84" s="87"/>
      <c r="AZ84" s="87"/>
      <c r="BA84" s="87"/>
      <c r="BB84" s="87"/>
      <c r="BC84" s="87"/>
      <c r="BD84" s="87"/>
      <c r="BE84" s="87"/>
      <c r="BF84" s="87"/>
      <c r="BG84" s="87"/>
    </row>
    <row r="85" spans="1:59" x14ac:dyDescent="0.2">
      <c r="W85" s="140" t="s">
        <v>6</v>
      </c>
      <c r="X85" s="140"/>
      <c r="Y85" s="140"/>
      <c r="Z85" s="140"/>
      <c r="AA85" s="140"/>
      <c r="AB85" s="140"/>
      <c r="AC85" s="140"/>
      <c r="AD85" s="140"/>
      <c r="AE85" s="140"/>
      <c r="AF85" s="140"/>
      <c r="AG85" s="140"/>
      <c r="AH85" s="140"/>
      <c r="AI85" s="140"/>
      <c r="AJ85" s="140"/>
      <c r="AK85" s="140"/>
      <c r="AL85" s="140"/>
      <c r="AM85" s="140"/>
      <c r="AO85" s="140" t="s">
        <v>48</v>
      </c>
      <c r="AP85" s="140"/>
      <c r="AQ85" s="140"/>
      <c r="AR85" s="140"/>
      <c r="AS85" s="140"/>
      <c r="AT85" s="140"/>
      <c r="AU85" s="140"/>
      <c r="AV85" s="140"/>
      <c r="AW85" s="140"/>
      <c r="AX85" s="140"/>
      <c r="AY85" s="140"/>
      <c r="AZ85" s="140"/>
      <c r="BA85" s="140"/>
      <c r="BB85" s="140"/>
      <c r="BC85" s="140"/>
      <c r="BD85" s="140"/>
      <c r="BE85" s="140"/>
      <c r="BF85" s="140"/>
      <c r="BG85" s="140"/>
    </row>
    <row r="86" spans="1:59" hidden="1" x14ac:dyDescent="0.2">
      <c r="A86" s="138">
        <f>КПК0117413!A75</f>
        <v>43859</v>
      </c>
      <c r="B86" s="139"/>
      <c r="C86" s="139"/>
      <c r="D86" s="139"/>
      <c r="E86" s="139"/>
      <c r="F86" s="139"/>
      <c r="G86" s="139"/>
      <c r="H86" s="139"/>
    </row>
    <row r="87" spans="1:59" hidden="1" x14ac:dyDescent="0.2">
      <c r="A87" s="140" t="s">
        <v>41</v>
      </c>
      <c r="B87" s="140"/>
      <c r="C87" s="140"/>
      <c r="D87" s="140"/>
      <c r="E87" s="140"/>
      <c r="F87" s="140"/>
      <c r="G87" s="140"/>
      <c r="H87" s="140"/>
      <c r="I87" s="17"/>
      <c r="J87" s="17"/>
      <c r="K87" s="17"/>
      <c r="L87" s="17"/>
      <c r="M87" s="17"/>
      <c r="N87" s="17"/>
      <c r="O87" s="17"/>
      <c r="P87" s="17"/>
      <c r="Q87" s="17"/>
    </row>
    <row r="88" spans="1:59" hidden="1" x14ac:dyDescent="0.2">
      <c r="A88" s="20" t="s">
        <v>42</v>
      </c>
    </row>
  </sheetData>
  <mergeCells count="213">
    <mergeCell ref="A70:F70"/>
    <mergeCell ref="G70:Y70"/>
    <mergeCell ref="Z70:AD70"/>
    <mergeCell ref="AE70:AN70"/>
    <mergeCell ref="AO70:AV70"/>
    <mergeCell ref="AW70:BD70"/>
    <mergeCell ref="AE71:AN71"/>
    <mergeCell ref="BE72:BL72"/>
    <mergeCell ref="A72:F72"/>
    <mergeCell ref="G72:Y72"/>
    <mergeCell ref="Z72:AD72"/>
    <mergeCell ref="AE72:AN72"/>
    <mergeCell ref="AO72:AV72"/>
    <mergeCell ref="AW72:BD72"/>
    <mergeCell ref="A82:AS82"/>
    <mergeCell ref="A84:V84"/>
    <mergeCell ref="W84:AM84"/>
    <mergeCell ref="AO84:BG84"/>
    <mergeCell ref="W85:AM85"/>
    <mergeCell ref="AO85:BG85"/>
    <mergeCell ref="AO71:AV71"/>
    <mergeCell ref="AW71:BD71"/>
    <mergeCell ref="BE71:BL71"/>
    <mergeCell ref="A73:F73"/>
    <mergeCell ref="G73:Y73"/>
    <mergeCell ref="Z73:AD73"/>
    <mergeCell ref="AE73:AN73"/>
    <mergeCell ref="AO73:AV73"/>
    <mergeCell ref="AW73:BD73"/>
    <mergeCell ref="BE73:BL73"/>
    <mergeCell ref="BE68:BL68"/>
    <mergeCell ref="AE69:AN69"/>
    <mergeCell ref="AO69:AV69"/>
    <mergeCell ref="AW69:BD69"/>
    <mergeCell ref="BE69:BL69"/>
    <mergeCell ref="BE70:BL70"/>
    <mergeCell ref="A86:H86"/>
    <mergeCell ref="A87:H87"/>
    <mergeCell ref="A68:F68"/>
    <mergeCell ref="G68:Y68"/>
    <mergeCell ref="Z68:AD68"/>
    <mergeCell ref="A69:F69"/>
    <mergeCell ref="G69:Y69"/>
    <mergeCell ref="Z69:AD69"/>
    <mergeCell ref="A71:F71"/>
    <mergeCell ref="G71:Y71"/>
    <mergeCell ref="Z71:AD71"/>
    <mergeCell ref="A75:F75"/>
    <mergeCell ref="G75:Y75"/>
    <mergeCell ref="Z75:AD75"/>
    <mergeCell ref="A74:F74"/>
    <mergeCell ref="G74:Y74"/>
    <mergeCell ref="Z74:AD74"/>
    <mergeCell ref="A81:AS81"/>
    <mergeCell ref="W79:AM79"/>
    <mergeCell ref="AO79:BG79"/>
    <mergeCell ref="A80:F80"/>
    <mergeCell ref="BE67:BL67"/>
    <mergeCell ref="AW67:BD67"/>
    <mergeCell ref="A67:F67"/>
    <mergeCell ref="G67:Y67"/>
    <mergeCell ref="Z67:AD67"/>
    <mergeCell ref="AE67:AN67"/>
    <mergeCell ref="AO67:AV67"/>
    <mergeCell ref="BE74:BL74"/>
    <mergeCell ref="AE75:AN75"/>
    <mergeCell ref="AO75:AV75"/>
    <mergeCell ref="AW75:BD75"/>
    <mergeCell ref="BE75:BL75"/>
    <mergeCell ref="AE74:AN74"/>
    <mergeCell ref="AO74:AV74"/>
    <mergeCell ref="AW74:BD74"/>
    <mergeCell ref="A78:V78"/>
    <mergeCell ref="W78:AM78"/>
    <mergeCell ref="AO78:BG78"/>
    <mergeCell ref="AE68:AN68"/>
    <mergeCell ref="AO68:AV68"/>
    <mergeCell ref="AW68:BD68"/>
    <mergeCell ref="BE66:BL66"/>
    <mergeCell ref="A66:F66"/>
    <mergeCell ref="G66:Y66"/>
    <mergeCell ref="Z66:AD66"/>
    <mergeCell ref="AE66:AN66"/>
    <mergeCell ref="AO66:AV66"/>
    <mergeCell ref="AW66:BD66"/>
    <mergeCell ref="A42:F42"/>
    <mergeCell ref="G42:BL42"/>
    <mergeCell ref="A43:F43"/>
    <mergeCell ref="G43:BL43"/>
    <mergeCell ref="BE64:BL64"/>
    <mergeCell ref="A65:F65"/>
    <mergeCell ref="G65:Y65"/>
    <mergeCell ref="Z65:AD65"/>
    <mergeCell ref="AE65:AN65"/>
    <mergeCell ref="AO65:AV65"/>
    <mergeCell ref="AW65:BD65"/>
    <mergeCell ref="BE65:BL65"/>
    <mergeCell ref="A54:AY54"/>
    <mergeCell ref="A55:C56"/>
    <mergeCell ref="D55:AA56"/>
    <mergeCell ref="AB55:AI56"/>
    <mergeCell ref="AJ55:AQ56"/>
    <mergeCell ref="A59:C59"/>
    <mergeCell ref="D59:AA59"/>
    <mergeCell ref="AB59:AI59"/>
    <mergeCell ref="AJ59:AQ59"/>
    <mergeCell ref="AR59:AY59"/>
    <mergeCell ref="A60:C60"/>
    <mergeCell ref="D60:AA60"/>
    <mergeCell ref="AB60:AI60"/>
    <mergeCell ref="AJ60:AQ60"/>
    <mergeCell ref="AR60:AY60"/>
    <mergeCell ref="A64:F64"/>
    <mergeCell ref="G64:Y64"/>
    <mergeCell ref="Z64:AD64"/>
    <mergeCell ref="AE64:AN64"/>
    <mergeCell ref="AO64:AV64"/>
    <mergeCell ref="AW64:BD64"/>
    <mergeCell ref="A61:C61"/>
    <mergeCell ref="D61:AA61"/>
    <mergeCell ref="AB61:AI61"/>
    <mergeCell ref="AJ61:AQ61"/>
    <mergeCell ref="AR61:AY61"/>
    <mergeCell ref="A63:BL63"/>
    <mergeCell ref="AR55:AY56"/>
    <mergeCell ref="A51:C51"/>
    <mergeCell ref="D51:AB51"/>
    <mergeCell ref="AC51:AJ51"/>
    <mergeCell ref="AK51:AR51"/>
    <mergeCell ref="AS51:AZ51"/>
    <mergeCell ref="A53:BL53"/>
    <mergeCell ref="A49:C49"/>
    <mergeCell ref="D49:AB49"/>
    <mergeCell ref="AC49:AJ49"/>
    <mergeCell ref="AK49:AR49"/>
    <mergeCell ref="AS49:AZ49"/>
    <mergeCell ref="A50:C50"/>
    <mergeCell ref="D50:AB50"/>
    <mergeCell ref="AC50:AJ50"/>
    <mergeCell ref="AK50:AR50"/>
    <mergeCell ref="AS50:AZ50"/>
    <mergeCell ref="BA49:BH49"/>
    <mergeCell ref="BA50:BH50"/>
    <mergeCell ref="BA51:BH5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41:F41"/>
    <mergeCell ref="G41:BL41"/>
    <mergeCell ref="BA47:BH48"/>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s>
  <conditionalFormatting sqref="D51:I51">
    <cfRule type="cellIs" dxfId="7" priority="3"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77"/>
  <sheetViews>
    <sheetView topLeftCell="A41"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КПК0117461!AO4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КПК0117461!AO7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9.5" customHeight="1" x14ac:dyDescent="0.2">
      <c r="A13" s="21" t="s">
        <v>49</v>
      </c>
      <c r="B13" s="92" t="s">
        <v>68</v>
      </c>
      <c r="C13" s="93"/>
      <c r="D13" s="93"/>
      <c r="E13" s="93"/>
      <c r="F13" s="93"/>
      <c r="G13" s="93"/>
      <c r="H13" s="93"/>
      <c r="I13" s="93"/>
      <c r="J13" s="93"/>
      <c r="K13" s="93"/>
      <c r="L13" s="93"/>
      <c r="M13" s="30"/>
      <c r="N13" s="147" t="str">
        <f>КПК0117461!N13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8.7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134</v>
      </c>
      <c r="C19" s="93"/>
      <c r="D19" s="93"/>
      <c r="E19" s="93"/>
      <c r="F19" s="93"/>
      <c r="G19" s="93"/>
      <c r="H19" s="93"/>
      <c r="I19" s="93"/>
      <c r="J19" s="93"/>
      <c r="K19" s="93"/>
      <c r="L19" s="93"/>
      <c r="N19" s="92" t="s">
        <v>136</v>
      </c>
      <c r="O19" s="93"/>
      <c r="P19" s="93"/>
      <c r="Q19" s="93"/>
      <c r="R19" s="93"/>
      <c r="S19" s="93"/>
      <c r="T19" s="93"/>
      <c r="U19" s="93"/>
      <c r="V19" s="93"/>
      <c r="W19" s="93"/>
      <c r="X19" s="93"/>
      <c r="Y19" s="93"/>
      <c r="Z19" s="22"/>
      <c r="AA19" s="92" t="s">
        <v>137</v>
      </c>
      <c r="AB19" s="93"/>
      <c r="AC19" s="93"/>
      <c r="AD19" s="93"/>
      <c r="AE19" s="93"/>
      <c r="AF19" s="93"/>
      <c r="AG19" s="93"/>
      <c r="AH19" s="93"/>
      <c r="AI19" s="93"/>
      <c r="AJ19" s="22"/>
      <c r="AK19" s="148" t="s">
        <v>135</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1000000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1000000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2.5" customHeight="1" x14ac:dyDescent="0.2">
      <c r="A26" s="149" t="str">
        <f>КПК0117461!A26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156</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x14ac:dyDescent="0.2">
      <c r="A41" s="112">
        <v>1</v>
      </c>
      <c r="B41" s="112"/>
      <c r="C41" s="112"/>
      <c r="D41" s="112"/>
      <c r="E41" s="112"/>
      <c r="F41" s="112"/>
      <c r="G41" s="69" t="s">
        <v>157</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f>AS22</f>
        <v>1000000</v>
      </c>
      <c r="AD49" s="83"/>
      <c r="AE49" s="83"/>
      <c r="AF49" s="83"/>
      <c r="AG49" s="83"/>
      <c r="AH49" s="83"/>
      <c r="AI49" s="83"/>
      <c r="AJ49" s="83"/>
      <c r="AK49" s="83">
        <f>I23</f>
        <v>0</v>
      </c>
      <c r="AL49" s="83"/>
      <c r="AM49" s="83"/>
      <c r="AN49" s="83"/>
      <c r="AO49" s="83"/>
      <c r="AP49" s="83"/>
      <c r="AQ49" s="83"/>
      <c r="AR49" s="83"/>
      <c r="AS49" s="83">
        <v>0</v>
      </c>
      <c r="AT49" s="83"/>
      <c r="AU49" s="83"/>
      <c r="AV49" s="83"/>
      <c r="AW49" s="83"/>
      <c r="AX49" s="83"/>
      <c r="AY49" s="83"/>
      <c r="AZ49" s="83"/>
      <c r="BA49" s="83">
        <f>AC49</f>
        <v>1000000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ht="25.5" customHeight="1" x14ac:dyDescent="0.2">
      <c r="A56" s="112">
        <v>1</v>
      </c>
      <c r="B56" s="112"/>
      <c r="C56" s="112"/>
      <c r="D56" s="113" t="s">
        <v>158</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f>AC49</f>
        <v>1000000</v>
      </c>
      <c r="AC56" s="133"/>
      <c r="AD56" s="133"/>
      <c r="AE56" s="133"/>
      <c r="AF56" s="133"/>
      <c r="AG56" s="133"/>
      <c r="AH56" s="133"/>
      <c r="AI56" s="133"/>
      <c r="AJ56" s="133">
        <f>AK49</f>
        <v>0</v>
      </c>
      <c r="AK56" s="133"/>
      <c r="AL56" s="133"/>
      <c r="AM56" s="133"/>
      <c r="AN56" s="133"/>
      <c r="AO56" s="133"/>
      <c r="AP56" s="133"/>
      <c r="AQ56" s="133"/>
      <c r="AR56" s="133">
        <f>AB56</f>
        <v>1000000</v>
      </c>
      <c r="AS56" s="133"/>
      <c r="AT56" s="133"/>
      <c r="AU56" s="133"/>
      <c r="AV56" s="133"/>
      <c r="AW56" s="133"/>
      <c r="AX56" s="133"/>
      <c r="AY56" s="133"/>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f>AB56</f>
        <v>1000000</v>
      </c>
      <c r="AC57" s="83"/>
      <c r="AD57" s="83"/>
      <c r="AE57" s="83"/>
      <c r="AF57" s="83"/>
      <c r="AG57" s="83"/>
      <c r="AH57" s="83"/>
      <c r="AI57" s="83"/>
      <c r="AJ57" s="83">
        <f>AJ56</f>
        <v>0</v>
      </c>
      <c r="AK57" s="83"/>
      <c r="AL57" s="83"/>
      <c r="AM57" s="83"/>
      <c r="AN57" s="83"/>
      <c r="AO57" s="83"/>
      <c r="AP57" s="83"/>
      <c r="AQ57" s="83"/>
      <c r="AR57" s="83">
        <f>AB57+AJ57</f>
        <v>1000000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ht="12.75" hidden="1" customHeight="1" x14ac:dyDescent="0.2">
      <c r="A62" s="112" t="s">
        <v>34</v>
      </c>
      <c r="B62" s="112"/>
      <c r="C62" s="112"/>
      <c r="D62" s="112"/>
      <c r="E62" s="112"/>
      <c r="F62" s="112"/>
      <c r="G62" s="113" t="s">
        <v>8</v>
      </c>
      <c r="H62" s="114"/>
      <c r="I62" s="114"/>
      <c r="J62" s="114"/>
      <c r="K62" s="114"/>
      <c r="L62" s="114"/>
      <c r="M62" s="114"/>
      <c r="N62" s="114"/>
      <c r="O62" s="114"/>
      <c r="P62" s="114"/>
      <c r="Q62" s="114"/>
      <c r="R62" s="114"/>
      <c r="S62" s="114"/>
      <c r="T62" s="114"/>
      <c r="U62" s="114"/>
      <c r="V62" s="114"/>
      <c r="W62" s="114"/>
      <c r="X62" s="114"/>
      <c r="Y62" s="115"/>
      <c r="Z62" s="112" t="s">
        <v>20</v>
      </c>
      <c r="AA62" s="112"/>
      <c r="AB62" s="112"/>
      <c r="AC62" s="112"/>
      <c r="AD62" s="112"/>
      <c r="AE62" s="156" t="s">
        <v>33</v>
      </c>
      <c r="AF62" s="156"/>
      <c r="AG62" s="156"/>
      <c r="AH62" s="156"/>
      <c r="AI62" s="156"/>
      <c r="AJ62" s="156"/>
      <c r="AK62" s="156"/>
      <c r="AL62" s="156"/>
      <c r="AM62" s="156"/>
      <c r="AN62" s="113"/>
      <c r="AO62" s="133" t="s">
        <v>9</v>
      </c>
      <c r="AP62" s="133"/>
      <c r="AQ62" s="133"/>
      <c r="AR62" s="133"/>
      <c r="AS62" s="133"/>
      <c r="AT62" s="133"/>
      <c r="AU62" s="133"/>
      <c r="AV62" s="133"/>
      <c r="AW62" s="133" t="s">
        <v>32</v>
      </c>
      <c r="AX62" s="133"/>
      <c r="AY62" s="133"/>
      <c r="AZ62" s="133"/>
      <c r="BA62" s="133"/>
      <c r="BB62" s="133"/>
      <c r="BC62" s="133"/>
      <c r="BD62" s="133"/>
      <c r="BE62" s="133" t="s">
        <v>11</v>
      </c>
      <c r="BF62" s="133"/>
      <c r="BG62" s="133"/>
      <c r="BH62" s="133"/>
      <c r="BI62" s="133"/>
      <c r="BJ62" s="133"/>
      <c r="BK62" s="133"/>
      <c r="BL62" s="133"/>
      <c r="CA62" s="1" t="s">
        <v>18</v>
      </c>
    </row>
    <row r="63" spans="1:79" ht="12.75" customHeight="1" x14ac:dyDescent="0.2">
      <c r="A63" s="112">
        <v>1</v>
      </c>
      <c r="B63" s="112"/>
      <c r="C63" s="112"/>
      <c r="D63" s="112"/>
      <c r="E63" s="112"/>
      <c r="F63" s="112"/>
      <c r="G63" s="69" t="s">
        <v>159</v>
      </c>
      <c r="H63" s="70"/>
      <c r="I63" s="70"/>
      <c r="J63" s="70"/>
      <c r="K63" s="70"/>
      <c r="L63" s="70"/>
      <c r="M63" s="70"/>
      <c r="N63" s="70"/>
      <c r="O63" s="70"/>
      <c r="P63" s="70"/>
      <c r="Q63" s="70"/>
      <c r="R63" s="70"/>
      <c r="S63" s="70"/>
      <c r="T63" s="70"/>
      <c r="U63" s="70"/>
      <c r="V63" s="70"/>
      <c r="W63" s="70"/>
      <c r="X63" s="70"/>
      <c r="Y63" s="71"/>
      <c r="Z63" s="73" t="s">
        <v>160</v>
      </c>
      <c r="AA63" s="73"/>
      <c r="AB63" s="73"/>
      <c r="AC63" s="73"/>
      <c r="AD63" s="73"/>
      <c r="AE63" s="73" t="s">
        <v>148</v>
      </c>
      <c r="AF63" s="73"/>
      <c r="AG63" s="73"/>
      <c r="AH63" s="73"/>
      <c r="AI63" s="73"/>
      <c r="AJ63" s="73"/>
      <c r="AK63" s="73"/>
      <c r="AL63" s="73"/>
      <c r="AM63" s="73"/>
      <c r="AN63" s="69"/>
      <c r="AO63" s="172">
        <f>AB57</f>
        <v>1000000</v>
      </c>
      <c r="AP63" s="172"/>
      <c r="AQ63" s="172"/>
      <c r="AR63" s="172"/>
      <c r="AS63" s="172"/>
      <c r="AT63" s="172"/>
      <c r="AU63" s="172"/>
      <c r="AV63" s="172"/>
      <c r="AW63" s="172"/>
      <c r="AX63" s="172"/>
      <c r="AY63" s="172"/>
      <c r="AZ63" s="172"/>
      <c r="BA63" s="172"/>
      <c r="BB63" s="172"/>
      <c r="BC63" s="172"/>
      <c r="BD63" s="172"/>
      <c r="BE63" s="172">
        <f>AO63</f>
        <v>1000000</v>
      </c>
      <c r="BF63" s="172"/>
      <c r="BG63" s="172"/>
      <c r="BH63" s="172"/>
      <c r="BI63" s="172"/>
      <c r="BJ63" s="172"/>
      <c r="BK63" s="172"/>
      <c r="BL63" s="172"/>
      <c r="BM63" s="35"/>
      <c r="BN63" s="35"/>
      <c r="BO63" s="35"/>
      <c r="BP63" s="35"/>
      <c r="BQ63" s="35"/>
      <c r="BR63" s="35"/>
      <c r="BS63" s="35"/>
      <c r="BT63" s="35"/>
      <c r="BU63" s="35"/>
      <c r="BV63" s="35"/>
      <c r="BW63" s="35"/>
      <c r="BX63" s="35"/>
      <c r="BY63" s="35"/>
      <c r="BZ63" s="35"/>
      <c r="CA63" s="36" t="s">
        <v>19</v>
      </c>
    </row>
    <row r="64" spans="1:79" s="34" customFormat="1" ht="12.75" customHeight="1" x14ac:dyDescent="0.2">
      <c r="A64" s="112">
        <v>2</v>
      </c>
      <c r="B64" s="112"/>
      <c r="C64" s="112"/>
      <c r="D64" s="112"/>
      <c r="E64" s="112"/>
      <c r="F64" s="112"/>
      <c r="G64" s="69" t="s">
        <v>161</v>
      </c>
      <c r="H64" s="70"/>
      <c r="I64" s="70"/>
      <c r="J64" s="70"/>
      <c r="K64" s="70"/>
      <c r="L64" s="70"/>
      <c r="M64" s="70"/>
      <c r="N64" s="70"/>
      <c r="O64" s="70"/>
      <c r="P64" s="70"/>
      <c r="Q64" s="70"/>
      <c r="R64" s="70"/>
      <c r="S64" s="70"/>
      <c r="T64" s="70"/>
      <c r="U64" s="70"/>
      <c r="V64" s="70"/>
      <c r="W64" s="70"/>
      <c r="X64" s="70"/>
      <c r="Y64" s="71"/>
      <c r="Z64" s="73" t="s">
        <v>162</v>
      </c>
      <c r="AA64" s="73"/>
      <c r="AB64" s="73"/>
      <c r="AC64" s="73"/>
      <c r="AD64" s="73"/>
      <c r="AE64" s="73" t="s">
        <v>163</v>
      </c>
      <c r="AF64" s="73"/>
      <c r="AG64" s="73"/>
      <c r="AH64" s="73"/>
      <c r="AI64" s="73"/>
      <c r="AJ64" s="73"/>
      <c r="AK64" s="73"/>
      <c r="AL64" s="73"/>
      <c r="AM64" s="73"/>
      <c r="AN64" s="69"/>
      <c r="AO64" s="173">
        <v>100</v>
      </c>
      <c r="AP64" s="173"/>
      <c r="AQ64" s="173"/>
      <c r="AR64" s="173"/>
      <c r="AS64" s="173"/>
      <c r="AT64" s="173"/>
      <c r="AU64" s="173"/>
      <c r="AV64" s="173"/>
      <c r="AW64" s="173"/>
      <c r="AX64" s="173"/>
      <c r="AY64" s="173"/>
      <c r="AZ64" s="173"/>
      <c r="BA64" s="173"/>
      <c r="BB64" s="173"/>
      <c r="BC64" s="173"/>
      <c r="BD64" s="173"/>
      <c r="BE64" s="172">
        <f t="shared" ref="BE64:BE65" si="0">AO64</f>
        <v>100</v>
      </c>
      <c r="BF64" s="172"/>
      <c r="BG64" s="172"/>
      <c r="BH64" s="172"/>
      <c r="BI64" s="172"/>
      <c r="BJ64" s="172"/>
      <c r="BK64" s="172"/>
      <c r="BL64" s="172"/>
      <c r="BM64" s="35"/>
      <c r="BN64" s="35"/>
      <c r="BO64" s="35"/>
      <c r="BP64" s="35"/>
      <c r="BQ64" s="35"/>
      <c r="BR64" s="35"/>
      <c r="BS64" s="35"/>
      <c r="BT64" s="35"/>
      <c r="BU64" s="35"/>
      <c r="BV64" s="35"/>
      <c r="BW64" s="35"/>
      <c r="BX64" s="35"/>
      <c r="BY64" s="35"/>
      <c r="BZ64" s="35"/>
      <c r="CA64" s="35"/>
    </row>
    <row r="65" spans="1:79" x14ac:dyDescent="0.2">
      <c r="A65" s="112">
        <v>3</v>
      </c>
      <c r="B65" s="112"/>
      <c r="C65" s="112"/>
      <c r="D65" s="112"/>
      <c r="E65" s="112"/>
      <c r="F65" s="112"/>
      <c r="G65" s="69" t="s">
        <v>164</v>
      </c>
      <c r="H65" s="70"/>
      <c r="I65" s="70"/>
      <c r="J65" s="70"/>
      <c r="K65" s="70"/>
      <c r="L65" s="70"/>
      <c r="M65" s="70"/>
      <c r="N65" s="70"/>
      <c r="O65" s="70"/>
      <c r="P65" s="70"/>
      <c r="Q65" s="70"/>
      <c r="R65" s="70"/>
      <c r="S65" s="70"/>
      <c r="T65" s="70"/>
      <c r="U65" s="70"/>
      <c r="V65" s="70"/>
      <c r="W65" s="70"/>
      <c r="X65" s="70"/>
      <c r="Y65" s="71"/>
      <c r="Z65" s="73" t="s">
        <v>160</v>
      </c>
      <c r="AA65" s="73"/>
      <c r="AB65" s="73"/>
      <c r="AC65" s="73"/>
      <c r="AD65" s="73"/>
      <c r="AE65" s="73" t="s">
        <v>151</v>
      </c>
      <c r="AF65" s="73"/>
      <c r="AG65" s="73"/>
      <c r="AH65" s="73"/>
      <c r="AI65" s="73"/>
      <c r="AJ65" s="73"/>
      <c r="AK65" s="73"/>
      <c r="AL65" s="73"/>
      <c r="AM65" s="73"/>
      <c r="AN65" s="69"/>
      <c r="AO65" s="172">
        <f>ROUND(AO63/AO64, 2)</f>
        <v>10000</v>
      </c>
      <c r="AP65" s="172"/>
      <c r="AQ65" s="172"/>
      <c r="AR65" s="172"/>
      <c r="AS65" s="172"/>
      <c r="AT65" s="172"/>
      <c r="AU65" s="172"/>
      <c r="AV65" s="172"/>
      <c r="AW65" s="172"/>
      <c r="AX65" s="172"/>
      <c r="AY65" s="172"/>
      <c r="AZ65" s="172"/>
      <c r="BA65" s="172"/>
      <c r="BB65" s="172"/>
      <c r="BC65" s="172"/>
      <c r="BD65" s="172"/>
      <c r="BE65" s="172">
        <f t="shared" si="0"/>
        <v>10000</v>
      </c>
      <c r="BF65" s="172"/>
      <c r="BG65" s="172"/>
      <c r="BH65" s="172"/>
      <c r="BI65" s="172"/>
      <c r="BJ65" s="172"/>
      <c r="BK65" s="172"/>
      <c r="BL65" s="172"/>
      <c r="BM65" s="35"/>
      <c r="BN65" s="35"/>
      <c r="BO65" s="35"/>
      <c r="BP65" s="35"/>
      <c r="BQ65" s="35"/>
      <c r="BR65" s="35"/>
      <c r="BS65" s="35"/>
      <c r="BT65" s="35"/>
      <c r="BU65" s="35"/>
      <c r="BV65" s="35"/>
      <c r="BW65" s="35"/>
      <c r="BX65" s="35"/>
      <c r="BY65" s="35"/>
      <c r="BZ65" s="35"/>
      <c r="CA65" s="35"/>
    </row>
    <row r="67" spans="1:79" ht="16.5" customHeight="1" x14ac:dyDescent="0.2">
      <c r="A67" s="142" t="str">
        <f>КПК0117461!A78</f>
        <v>Сватівський міський голова</v>
      </c>
      <c r="B67" s="143"/>
      <c r="C67" s="143"/>
      <c r="D67" s="143"/>
      <c r="E67" s="143"/>
      <c r="F67" s="143"/>
      <c r="G67" s="143"/>
      <c r="H67" s="143"/>
      <c r="I67" s="143"/>
      <c r="J67" s="143"/>
      <c r="K67" s="143"/>
      <c r="L67" s="143"/>
      <c r="M67" s="143"/>
      <c r="N67" s="143"/>
      <c r="O67" s="143"/>
      <c r="P67" s="143"/>
      <c r="Q67" s="143"/>
      <c r="R67" s="143"/>
      <c r="S67" s="143"/>
      <c r="T67" s="143"/>
      <c r="U67" s="143"/>
      <c r="V67" s="143"/>
      <c r="W67" s="144"/>
      <c r="X67" s="144"/>
      <c r="Y67" s="144"/>
      <c r="Z67" s="144"/>
      <c r="AA67" s="144"/>
      <c r="AB67" s="144"/>
      <c r="AC67" s="144"/>
      <c r="AD67" s="144"/>
      <c r="AE67" s="144"/>
      <c r="AF67" s="144"/>
      <c r="AG67" s="144"/>
      <c r="AH67" s="144"/>
      <c r="AI67" s="144"/>
      <c r="AJ67" s="144"/>
      <c r="AK67" s="144"/>
      <c r="AL67" s="144"/>
      <c r="AM67" s="144"/>
      <c r="AN67" s="5"/>
      <c r="AO67" s="145" t="str">
        <f>КПК0117461!AO78</f>
        <v>Є.В.Рибалко</v>
      </c>
      <c r="AP67" s="87"/>
      <c r="AQ67" s="87"/>
      <c r="AR67" s="87"/>
      <c r="AS67" s="87"/>
      <c r="AT67" s="87"/>
      <c r="AU67" s="87"/>
      <c r="AV67" s="87"/>
      <c r="AW67" s="87"/>
      <c r="AX67" s="87"/>
      <c r="AY67" s="87"/>
      <c r="AZ67" s="87"/>
      <c r="BA67" s="87"/>
      <c r="BB67" s="87"/>
      <c r="BC67" s="87"/>
      <c r="BD67" s="87"/>
      <c r="BE67" s="87"/>
      <c r="BF67" s="87"/>
      <c r="BG67" s="87"/>
    </row>
    <row r="68" spans="1:79" x14ac:dyDescent="0.2">
      <c r="W68" s="140" t="s">
        <v>6</v>
      </c>
      <c r="X68" s="140"/>
      <c r="Y68" s="140"/>
      <c r="Z68" s="140"/>
      <c r="AA68" s="140"/>
      <c r="AB68" s="140"/>
      <c r="AC68" s="140"/>
      <c r="AD68" s="140"/>
      <c r="AE68" s="140"/>
      <c r="AF68" s="140"/>
      <c r="AG68" s="140"/>
      <c r="AH68" s="140"/>
      <c r="AI68" s="140"/>
      <c r="AJ68" s="140"/>
      <c r="AK68" s="140"/>
      <c r="AL68" s="140"/>
      <c r="AM68" s="140"/>
      <c r="AO68" s="140" t="s">
        <v>48</v>
      </c>
      <c r="AP68" s="140"/>
      <c r="AQ68" s="140"/>
      <c r="AR68" s="140"/>
      <c r="AS68" s="140"/>
      <c r="AT68" s="140"/>
      <c r="AU68" s="140"/>
      <c r="AV68" s="140"/>
      <c r="AW68" s="140"/>
      <c r="AX68" s="140"/>
      <c r="AY68" s="140"/>
      <c r="AZ68" s="140"/>
      <c r="BA68" s="140"/>
      <c r="BB68" s="140"/>
      <c r="BC68" s="140"/>
      <c r="BD68" s="140"/>
      <c r="BE68" s="140"/>
      <c r="BF68" s="140"/>
      <c r="BG68" s="140"/>
    </row>
    <row r="69" spans="1:79" ht="15.75" customHeight="1" x14ac:dyDescent="0.2">
      <c r="A69" s="146" t="s">
        <v>4</v>
      </c>
      <c r="B69" s="146"/>
      <c r="C69" s="146"/>
      <c r="D69" s="146"/>
      <c r="E69" s="146"/>
      <c r="F69" s="146"/>
    </row>
    <row r="70" spans="1:79" ht="13.15" hidden="1" customHeight="1" x14ac:dyDescent="0.2">
      <c r="A70" s="86" t="str">
        <f>КПК0117461!A81</f>
        <v>Сватівська міська рада Луганської області</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row>
    <row r="71" spans="1:79" hidden="1" x14ac:dyDescent="0.2">
      <c r="A71" s="141" t="s">
        <v>43</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row>
    <row r="72" spans="1:79"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79" ht="15.75" customHeight="1" x14ac:dyDescent="0.2">
      <c r="A73" s="142" t="str">
        <f>A67</f>
        <v>Сватівський міський голова</v>
      </c>
      <c r="B73" s="143"/>
      <c r="C73" s="143"/>
      <c r="D73" s="143"/>
      <c r="E73" s="143"/>
      <c r="F73" s="143"/>
      <c r="G73" s="143"/>
      <c r="H73" s="143"/>
      <c r="I73" s="143"/>
      <c r="J73" s="143"/>
      <c r="K73" s="143"/>
      <c r="L73" s="143"/>
      <c r="M73" s="143"/>
      <c r="N73" s="143"/>
      <c r="O73" s="143"/>
      <c r="P73" s="143"/>
      <c r="Q73" s="143"/>
      <c r="R73" s="143"/>
      <c r="S73" s="143"/>
      <c r="T73" s="143"/>
      <c r="U73" s="143"/>
      <c r="V73" s="143"/>
      <c r="W73" s="144"/>
      <c r="X73" s="144"/>
      <c r="Y73" s="144"/>
      <c r="Z73" s="144"/>
      <c r="AA73" s="144"/>
      <c r="AB73" s="144"/>
      <c r="AC73" s="144"/>
      <c r="AD73" s="144"/>
      <c r="AE73" s="144"/>
      <c r="AF73" s="144"/>
      <c r="AG73" s="144"/>
      <c r="AH73" s="144"/>
      <c r="AI73" s="144"/>
      <c r="AJ73" s="144"/>
      <c r="AK73" s="144"/>
      <c r="AL73" s="144"/>
      <c r="AM73" s="144"/>
      <c r="AN73" s="5"/>
      <c r="AO73" s="145" t="str">
        <f>AO67</f>
        <v>Є.В.Рибалко</v>
      </c>
      <c r="AP73" s="87"/>
      <c r="AQ73" s="87"/>
      <c r="AR73" s="87"/>
      <c r="AS73" s="87"/>
      <c r="AT73" s="87"/>
      <c r="AU73" s="87"/>
      <c r="AV73" s="87"/>
      <c r="AW73" s="87"/>
      <c r="AX73" s="87"/>
      <c r="AY73" s="87"/>
      <c r="AZ73" s="87"/>
      <c r="BA73" s="87"/>
      <c r="BB73" s="87"/>
      <c r="BC73" s="87"/>
      <c r="BD73" s="87"/>
      <c r="BE73" s="87"/>
      <c r="BF73" s="87"/>
      <c r="BG73" s="87"/>
    </row>
    <row r="74" spans="1:79" x14ac:dyDescent="0.2">
      <c r="W74" s="140" t="s">
        <v>6</v>
      </c>
      <c r="X74" s="140"/>
      <c r="Y74" s="140"/>
      <c r="Z74" s="140"/>
      <c r="AA74" s="140"/>
      <c r="AB74" s="140"/>
      <c r="AC74" s="140"/>
      <c r="AD74" s="140"/>
      <c r="AE74" s="140"/>
      <c r="AF74" s="140"/>
      <c r="AG74" s="140"/>
      <c r="AH74" s="140"/>
      <c r="AI74" s="140"/>
      <c r="AJ74" s="140"/>
      <c r="AK74" s="140"/>
      <c r="AL74" s="140"/>
      <c r="AM74" s="140"/>
      <c r="AO74" s="140" t="s">
        <v>48</v>
      </c>
      <c r="AP74" s="140"/>
      <c r="AQ74" s="140"/>
      <c r="AR74" s="140"/>
      <c r="AS74" s="140"/>
      <c r="AT74" s="140"/>
      <c r="AU74" s="140"/>
      <c r="AV74" s="140"/>
      <c r="AW74" s="140"/>
      <c r="AX74" s="140"/>
      <c r="AY74" s="140"/>
      <c r="AZ74" s="140"/>
      <c r="BA74" s="140"/>
      <c r="BB74" s="140"/>
      <c r="BC74" s="140"/>
      <c r="BD74" s="140"/>
      <c r="BE74" s="140"/>
      <c r="BF74" s="140"/>
      <c r="BG74" s="140"/>
    </row>
    <row r="75" spans="1:79" hidden="1" x14ac:dyDescent="0.2">
      <c r="A75" s="138">
        <f>КПК0117461!A86</f>
        <v>43859</v>
      </c>
      <c r="B75" s="139"/>
      <c r="C75" s="139"/>
      <c r="D75" s="139"/>
      <c r="E75" s="139"/>
      <c r="F75" s="139"/>
      <c r="G75" s="139"/>
      <c r="H75" s="139"/>
    </row>
    <row r="76" spans="1:79" hidden="1" x14ac:dyDescent="0.2">
      <c r="A76" s="140" t="s">
        <v>41</v>
      </c>
      <c r="B76" s="140"/>
      <c r="C76" s="140"/>
      <c r="D76" s="140"/>
      <c r="E76" s="140"/>
      <c r="F76" s="140"/>
      <c r="G76" s="140"/>
      <c r="H76" s="140"/>
      <c r="I76" s="17"/>
      <c r="J76" s="17"/>
      <c r="K76" s="17"/>
      <c r="L76" s="17"/>
      <c r="M76" s="17"/>
      <c r="N76" s="17"/>
      <c r="O76" s="17"/>
      <c r="P76" s="17"/>
      <c r="Q76" s="17"/>
    </row>
    <row r="77" spans="1:79" hidden="1" x14ac:dyDescent="0.2">
      <c r="A77" s="20" t="s">
        <v>42</v>
      </c>
    </row>
  </sheetData>
  <mergeCells count="167">
    <mergeCell ref="BA47:BH47"/>
    <mergeCell ref="BA48:BH48"/>
    <mergeCell ref="BA49:BH49"/>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75:H75"/>
    <mergeCell ref="A76:H76"/>
    <mergeCell ref="A65:F65"/>
    <mergeCell ref="G65:Y65"/>
    <mergeCell ref="Z65:AD65"/>
    <mergeCell ref="A70:AS70"/>
    <mergeCell ref="A71:AS71"/>
    <mergeCell ref="A73:V73"/>
    <mergeCell ref="W73:AM73"/>
    <mergeCell ref="AO73:BG73"/>
    <mergeCell ref="W74:AM74"/>
    <mergeCell ref="AO74:BG74"/>
    <mergeCell ref="AE65:AN65"/>
    <mergeCell ref="AO65:AV65"/>
    <mergeCell ref="AW65:BD65"/>
    <mergeCell ref="BE65:BL65"/>
    <mergeCell ref="A67:V67"/>
    <mergeCell ref="W67:AM67"/>
    <mergeCell ref="AO67:BG67"/>
    <mergeCell ref="W68:AM68"/>
    <mergeCell ref="AO68:BG68"/>
    <mergeCell ref="A69:F69"/>
    <mergeCell ref="BE62:BL62"/>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4">
    <cfRule type="cellIs" dxfId="6" priority="2" stopIfTrue="1" operator="equal">
      <formula>$G62</formula>
    </cfRule>
  </conditionalFormatting>
  <conditionalFormatting sqref="D49:I49">
    <cfRule type="cellIs" dxfId="5" priority="3" stopIfTrue="1" operator="equal">
      <formula>$D48</formula>
    </cfRule>
  </conditionalFormatting>
  <conditionalFormatting sqref="A63:F64">
    <cfRule type="cellIs" dxfId="4"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77"/>
  <sheetViews>
    <sheetView topLeftCell="A32"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КПК0117640!AO4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КПК0117640!AO7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6.5" customHeight="1" x14ac:dyDescent="0.2">
      <c r="A13" s="21" t="s">
        <v>49</v>
      </c>
      <c r="B13" s="92" t="s">
        <v>68</v>
      </c>
      <c r="C13" s="93"/>
      <c r="D13" s="93"/>
      <c r="E13" s="93"/>
      <c r="F13" s="93"/>
      <c r="G13" s="93"/>
      <c r="H13" s="93"/>
      <c r="I13" s="93"/>
      <c r="J13" s="93"/>
      <c r="K13" s="93"/>
      <c r="L13" s="93"/>
      <c r="M13" s="30"/>
      <c r="N13" s="147" t="str">
        <f>КПК0117640!N13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8"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28.5" customHeight="1" x14ac:dyDescent="0.2">
      <c r="A19" s="21" t="s">
        <v>50</v>
      </c>
      <c r="B19" s="92" t="s">
        <v>138</v>
      </c>
      <c r="C19" s="93"/>
      <c r="D19" s="93"/>
      <c r="E19" s="93"/>
      <c r="F19" s="93"/>
      <c r="G19" s="93"/>
      <c r="H19" s="93"/>
      <c r="I19" s="93"/>
      <c r="J19" s="93"/>
      <c r="K19" s="93"/>
      <c r="L19" s="93"/>
      <c r="N19" s="92" t="s">
        <v>140</v>
      </c>
      <c r="O19" s="93"/>
      <c r="P19" s="93"/>
      <c r="Q19" s="93"/>
      <c r="R19" s="93"/>
      <c r="S19" s="93"/>
      <c r="T19" s="93"/>
      <c r="U19" s="93"/>
      <c r="V19" s="93"/>
      <c r="W19" s="93"/>
      <c r="X19" s="93"/>
      <c r="Y19" s="93"/>
      <c r="Z19" s="22"/>
      <c r="AA19" s="92" t="s">
        <v>141</v>
      </c>
      <c r="AB19" s="93"/>
      <c r="AC19" s="93"/>
      <c r="AD19" s="93"/>
      <c r="AE19" s="93"/>
      <c r="AF19" s="93"/>
      <c r="AG19" s="93"/>
      <c r="AH19" s="93"/>
      <c r="AI19" s="93"/>
      <c r="AJ19" s="22"/>
      <c r="AK19" s="148" t="s">
        <v>139</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10765</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10765</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2.5" customHeight="1" x14ac:dyDescent="0.2">
      <c r="A26" s="149"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155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x14ac:dyDescent="0.2">
      <c r="A41" s="112"/>
      <c r="B41" s="112"/>
      <c r="C41" s="112"/>
      <c r="D41" s="112"/>
      <c r="E41" s="112"/>
      <c r="F41" s="112"/>
      <c r="G41" s="69"/>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f>U22</f>
        <v>10765</v>
      </c>
      <c r="AD49" s="83"/>
      <c r="AE49" s="83"/>
      <c r="AF49" s="83"/>
      <c r="AG49" s="83"/>
      <c r="AH49" s="83"/>
      <c r="AI49" s="83"/>
      <c r="AJ49" s="83"/>
      <c r="AK49" s="83">
        <f>I23</f>
        <v>0</v>
      </c>
      <c r="AL49" s="83"/>
      <c r="AM49" s="83"/>
      <c r="AN49" s="83"/>
      <c r="AO49" s="83"/>
      <c r="AP49" s="83"/>
      <c r="AQ49" s="83"/>
      <c r="AR49" s="83"/>
      <c r="AS49" s="83">
        <v>0</v>
      </c>
      <c r="AT49" s="83"/>
      <c r="AU49" s="83"/>
      <c r="AV49" s="83"/>
      <c r="AW49" s="83"/>
      <c r="AX49" s="83"/>
      <c r="AY49" s="83"/>
      <c r="AZ49" s="83"/>
      <c r="BA49" s="83">
        <f>AC49</f>
        <v>10765</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ht="12.75" hidden="1" customHeight="1" x14ac:dyDescent="0.2">
      <c r="A56" s="112" t="s">
        <v>7</v>
      </c>
      <c r="B56" s="112"/>
      <c r="C56" s="112"/>
      <c r="D56" s="113" t="s">
        <v>8</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t="s">
        <v>9</v>
      </c>
      <c r="AC56" s="133"/>
      <c r="AD56" s="133"/>
      <c r="AE56" s="133"/>
      <c r="AF56" s="133"/>
      <c r="AG56" s="133"/>
      <c r="AH56" s="133"/>
      <c r="AI56" s="133"/>
      <c r="AJ56" s="133" t="s">
        <v>10</v>
      </c>
      <c r="AK56" s="133"/>
      <c r="AL56" s="133"/>
      <c r="AM56" s="133"/>
      <c r="AN56" s="133"/>
      <c r="AO56" s="133"/>
      <c r="AP56" s="133"/>
      <c r="AQ56" s="133"/>
      <c r="AR56" s="133" t="s">
        <v>11</v>
      </c>
      <c r="AS56" s="133"/>
      <c r="AT56" s="133"/>
      <c r="AU56" s="133"/>
      <c r="AV56" s="133"/>
      <c r="AW56" s="133"/>
      <c r="AX56" s="133"/>
      <c r="AY56" s="133"/>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c r="AC57" s="83"/>
      <c r="AD57" s="83"/>
      <c r="AE57" s="83"/>
      <c r="AF57" s="83"/>
      <c r="AG57" s="83"/>
      <c r="AH57" s="83"/>
      <c r="AI57" s="83"/>
      <c r="AJ57" s="83"/>
      <c r="AK57" s="83"/>
      <c r="AL57" s="83"/>
      <c r="AM57" s="83"/>
      <c r="AN57" s="83"/>
      <c r="AO57" s="83"/>
      <c r="AP57" s="83"/>
      <c r="AQ57" s="83"/>
      <c r="AR57" s="83">
        <f>AB57+AJ57</f>
        <v>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ht="12.75" hidden="1" customHeight="1" x14ac:dyDescent="0.2">
      <c r="A62" s="112" t="s">
        <v>34</v>
      </c>
      <c r="B62" s="112"/>
      <c r="C62" s="112"/>
      <c r="D62" s="112"/>
      <c r="E62" s="112"/>
      <c r="F62" s="112"/>
      <c r="G62" s="113" t="s">
        <v>8</v>
      </c>
      <c r="H62" s="114"/>
      <c r="I62" s="114"/>
      <c r="J62" s="114"/>
      <c r="K62" s="114"/>
      <c r="L62" s="114"/>
      <c r="M62" s="114"/>
      <c r="N62" s="114"/>
      <c r="O62" s="114"/>
      <c r="P62" s="114"/>
      <c r="Q62" s="114"/>
      <c r="R62" s="114"/>
      <c r="S62" s="114"/>
      <c r="T62" s="114"/>
      <c r="U62" s="114"/>
      <c r="V62" s="114"/>
      <c r="W62" s="114"/>
      <c r="X62" s="114"/>
      <c r="Y62" s="115"/>
      <c r="Z62" s="112" t="s">
        <v>20</v>
      </c>
      <c r="AA62" s="112"/>
      <c r="AB62" s="112"/>
      <c r="AC62" s="112"/>
      <c r="AD62" s="112"/>
      <c r="AE62" s="156" t="s">
        <v>33</v>
      </c>
      <c r="AF62" s="156"/>
      <c r="AG62" s="156"/>
      <c r="AH62" s="156"/>
      <c r="AI62" s="156"/>
      <c r="AJ62" s="156"/>
      <c r="AK62" s="156"/>
      <c r="AL62" s="156"/>
      <c r="AM62" s="156"/>
      <c r="AN62" s="113"/>
      <c r="AO62" s="133" t="s">
        <v>9</v>
      </c>
      <c r="AP62" s="133"/>
      <c r="AQ62" s="133"/>
      <c r="AR62" s="133"/>
      <c r="AS62" s="133"/>
      <c r="AT62" s="133"/>
      <c r="AU62" s="133"/>
      <c r="AV62" s="133"/>
      <c r="AW62" s="133" t="s">
        <v>32</v>
      </c>
      <c r="AX62" s="133"/>
      <c r="AY62" s="133"/>
      <c r="AZ62" s="133"/>
      <c r="BA62" s="133"/>
      <c r="BB62" s="133"/>
      <c r="BC62" s="133"/>
      <c r="BD62" s="133"/>
      <c r="BE62" s="133" t="s">
        <v>11</v>
      </c>
      <c r="BF62" s="133"/>
      <c r="BG62" s="133"/>
      <c r="BH62" s="133"/>
      <c r="BI62" s="133"/>
      <c r="BJ62" s="133"/>
      <c r="BK62" s="133"/>
      <c r="BL62" s="133"/>
      <c r="CA62" s="1" t="s">
        <v>18</v>
      </c>
    </row>
    <row r="63" spans="1:79" ht="12.75" customHeight="1" x14ac:dyDescent="0.2">
      <c r="A63" s="112"/>
      <c r="B63" s="112"/>
      <c r="C63" s="112"/>
      <c r="D63" s="112"/>
      <c r="E63" s="112"/>
      <c r="F63" s="112"/>
      <c r="G63" s="166"/>
      <c r="H63" s="167"/>
      <c r="I63" s="167"/>
      <c r="J63" s="167"/>
      <c r="K63" s="167"/>
      <c r="L63" s="167"/>
      <c r="M63" s="167"/>
      <c r="N63" s="167"/>
      <c r="O63" s="167"/>
      <c r="P63" s="167"/>
      <c r="Q63" s="167"/>
      <c r="R63" s="167"/>
      <c r="S63" s="167"/>
      <c r="T63" s="167"/>
      <c r="U63" s="167"/>
      <c r="V63" s="167"/>
      <c r="W63" s="167"/>
      <c r="X63" s="167"/>
      <c r="Y63" s="168"/>
      <c r="Z63" s="72"/>
      <c r="AA63" s="72"/>
      <c r="AB63" s="72"/>
      <c r="AC63" s="72"/>
      <c r="AD63" s="72"/>
      <c r="AE63" s="73"/>
      <c r="AF63" s="73"/>
      <c r="AG63" s="73"/>
      <c r="AH63" s="73"/>
      <c r="AI63" s="73"/>
      <c r="AJ63" s="73"/>
      <c r="AK63" s="73"/>
      <c r="AL63" s="73"/>
      <c r="AM63" s="73"/>
      <c r="AN63" s="69"/>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CA63" s="1" t="s">
        <v>19</v>
      </c>
    </row>
    <row r="64" spans="1:79" x14ac:dyDescent="0.2">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6" spans="1:59" ht="16.5" customHeight="1" x14ac:dyDescent="0.2">
      <c r="A66" s="142" t="str">
        <f>КПК0117640!A67</f>
        <v>Сватівський міський голова</v>
      </c>
      <c r="B66" s="143"/>
      <c r="C66" s="143"/>
      <c r="D66" s="143"/>
      <c r="E66" s="143"/>
      <c r="F66" s="143"/>
      <c r="G66" s="143"/>
      <c r="H66" s="143"/>
      <c r="I66" s="143"/>
      <c r="J66" s="143"/>
      <c r="K66" s="143"/>
      <c r="L66" s="143"/>
      <c r="M66" s="143"/>
      <c r="N66" s="143"/>
      <c r="O66" s="143"/>
      <c r="P66" s="143"/>
      <c r="Q66" s="143"/>
      <c r="R66" s="143"/>
      <c r="S66" s="143"/>
      <c r="T66" s="143"/>
      <c r="U66" s="143"/>
      <c r="V66" s="143"/>
      <c r="W66" s="144"/>
      <c r="X66" s="144"/>
      <c r="Y66" s="144"/>
      <c r="Z66" s="144"/>
      <c r="AA66" s="144"/>
      <c r="AB66" s="144"/>
      <c r="AC66" s="144"/>
      <c r="AD66" s="144"/>
      <c r="AE66" s="144"/>
      <c r="AF66" s="144"/>
      <c r="AG66" s="144"/>
      <c r="AH66" s="144"/>
      <c r="AI66" s="144"/>
      <c r="AJ66" s="144"/>
      <c r="AK66" s="144"/>
      <c r="AL66" s="144"/>
      <c r="AM66" s="144"/>
      <c r="AN66" s="5"/>
      <c r="AO66" s="145" t="str">
        <f>КПК0117640!AO67</f>
        <v>Є.В.Рибалко</v>
      </c>
      <c r="AP66" s="87"/>
      <c r="AQ66" s="87"/>
      <c r="AR66" s="87"/>
      <c r="AS66" s="87"/>
      <c r="AT66" s="87"/>
      <c r="AU66" s="87"/>
      <c r="AV66" s="87"/>
      <c r="AW66" s="87"/>
      <c r="AX66" s="87"/>
      <c r="AY66" s="87"/>
      <c r="AZ66" s="87"/>
      <c r="BA66" s="87"/>
      <c r="BB66" s="87"/>
      <c r="BC66" s="87"/>
      <c r="BD66" s="87"/>
      <c r="BE66" s="87"/>
      <c r="BF66" s="87"/>
      <c r="BG66" s="87"/>
    </row>
    <row r="67" spans="1:59" x14ac:dyDescent="0.2">
      <c r="W67" s="140" t="s">
        <v>6</v>
      </c>
      <c r="X67" s="140"/>
      <c r="Y67" s="140"/>
      <c r="Z67" s="140"/>
      <c r="AA67" s="140"/>
      <c r="AB67" s="140"/>
      <c r="AC67" s="140"/>
      <c r="AD67" s="140"/>
      <c r="AE67" s="140"/>
      <c r="AF67" s="140"/>
      <c r="AG67" s="140"/>
      <c r="AH67" s="140"/>
      <c r="AI67" s="140"/>
      <c r="AJ67" s="140"/>
      <c r="AK67" s="140"/>
      <c r="AL67" s="140"/>
      <c r="AM67" s="140"/>
      <c r="AO67" s="140" t="s">
        <v>48</v>
      </c>
      <c r="AP67" s="140"/>
      <c r="AQ67" s="140"/>
      <c r="AR67" s="140"/>
      <c r="AS67" s="140"/>
      <c r="AT67" s="140"/>
      <c r="AU67" s="140"/>
      <c r="AV67" s="140"/>
      <c r="AW67" s="140"/>
      <c r="AX67" s="140"/>
      <c r="AY67" s="140"/>
      <c r="AZ67" s="140"/>
      <c r="BA67" s="140"/>
      <c r="BB67" s="140"/>
      <c r="BC67" s="140"/>
      <c r="BD67" s="140"/>
      <c r="BE67" s="140"/>
      <c r="BF67" s="140"/>
      <c r="BG67" s="140"/>
    </row>
    <row r="68" spans="1:59" ht="15.75" customHeight="1" x14ac:dyDescent="0.2">
      <c r="A68" s="146" t="s">
        <v>4</v>
      </c>
      <c r="B68" s="146"/>
      <c r="C68" s="146"/>
      <c r="D68" s="146"/>
      <c r="E68" s="146"/>
      <c r="F68" s="146"/>
    </row>
    <row r="69" spans="1:59" ht="13.15" hidden="1" customHeight="1" x14ac:dyDescent="0.2">
      <c r="A69" s="86" t="s">
        <v>69</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row>
    <row r="70" spans="1:59" hidden="1" x14ac:dyDescent="0.2">
      <c r="A70" s="141" t="s">
        <v>43</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row>
    <row r="71" spans="1:59" ht="10.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59" ht="15.75" customHeight="1" x14ac:dyDescent="0.2">
      <c r="A72" s="142" t="str">
        <f>A66</f>
        <v>Сватівський міський голова</v>
      </c>
      <c r="B72" s="143"/>
      <c r="C72" s="143"/>
      <c r="D72" s="143"/>
      <c r="E72" s="143"/>
      <c r="F72" s="143"/>
      <c r="G72" s="143"/>
      <c r="H72" s="143"/>
      <c r="I72" s="143"/>
      <c r="J72" s="143"/>
      <c r="K72" s="143"/>
      <c r="L72" s="143"/>
      <c r="M72" s="143"/>
      <c r="N72" s="143"/>
      <c r="O72" s="143"/>
      <c r="P72" s="143"/>
      <c r="Q72" s="143"/>
      <c r="R72" s="143"/>
      <c r="S72" s="143"/>
      <c r="T72" s="143"/>
      <c r="U72" s="143"/>
      <c r="V72" s="143"/>
      <c r="W72" s="144"/>
      <c r="X72" s="144"/>
      <c r="Y72" s="144"/>
      <c r="Z72" s="144"/>
      <c r="AA72" s="144"/>
      <c r="AB72" s="144"/>
      <c r="AC72" s="144"/>
      <c r="AD72" s="144"/>
      <c r="AE72" s="144"/>
      <c r="AF72" s="144"/>
      <c r="AG72" s="144"/>
      <c r="AH72" s="144"/>
      <c r="AI72" s="144"/>
      <c r="AJ72" s="144"/>
      <c r="AK72" s="144"/>
      <c r="AL72" s="144"/>
      <c r="AM72" s="144"/>
      <c r="AN72" s="5"/>
      <c r="AO72" s="145" t="str">
        <f>AO66</f>
        <v>Є.В.Рибалко</v>
      </c>
      <c r="AP72" s="87"/>
      <c r="AQ72" s="87"/>
      <c r="AR72" s="87"/>
      <c r="AS72" s="87"/>
      <c r="AT72" s="87"/>
      <c r="AU72" s="87"/>
      <c r="AV72" s="87"/>
      <c r="AW72" s="87"/>
      <c r="AX72" s="87"/>
      <c r="AY72" s="87"/>
      <c r="AZ72" s="87"/>
      <c r="BA72" s="87"/>
      <c r="BB72" s="87"/>
      <c r="BC72" s="87"/>
      <c r="BD72" s="87"/>
      <c r="BE72" s="87"/>
      <c r="BF72" s="87"/>
      <c r="BG72" s="87"/>
    </row>
    <row r="73" spans="1:59" x14ac:dyDescent="0.2">
      <c r="W73" s="140" t="s">
        <v>6</v>
      </c>
      <c r="X73" s="140"/>
      <c r="Y73" s="140"/>
      <c r="Z73" s="140"/>
      <c r="AA73" s="140"/>
      <c r="AB73" s="140"/>
      <c r="AC73" s="140"/>
      <c r="AD73" s="140"/>
      <c r="AE73" s="140"/>
      <c r="AF73" s="140"/>
      <c r="AG73" s="140"/>
      <c r="AH73" s="140"/>
      <c r="AI73" s="140"/>
      <c r="AJ73" s="140"/>
      <c r="AK73" s="140"/>
      <c r="AL73" s="140"/>
      <c r="AM73" s="140"/>
      <c r="AO73" s="140" t="s">
        <v>48</v>
      </c>
      <c r="AP73" s="140"/>
      <c r="AQ73" s="140"/>
      <c r="AR73" s="140"/>
      <c r="AS73" s="140"/>
      <c r="AT73" s="140"/>
      <c r="AU73" s="140"/>
      <c r="AV73" s="140"/>
      <c r="AW73" s="140"/>
      <c r="AX73" s="140"/>
      <c r="AY73" s="140"/>
      <c r="AZ73" s="140"/>
      <c r="BA73" s="140"/>
      <c r="BB73" s="140"/>
      <c r="BC73" s="140"/>
      <c r="BD73" s="140"/>
      <c r="BE73" s="140"/>
      <c r="BF73" s="140"/>
      <c r="BG73" s="140"/>
    </row>
    <row r="74" spans="1:59" hidden="1" x14ac:dyDescent="0.2">
      <c r="A74" s="138">
        <f>КПК0117640!A75</f>
        <v>43859</v>
      </c>
      <c r="B74" s="139"/>
      <c r="C74" s="139"/>
      <c r="D74" s="139"/>
      <c r="E74" s="139"/>
      <c r="F74" s="139"/>
      <c r="G74" s="139"/>
      <c r="H74" s="139"/>
    </row>
    <row r="75" spans="1:59" hidden="1" x14ac:dyDescent="0.2">
      <c r="A75" s="140" t="s">
        <v>41</v>
      </c>
      <c r="B75" s="140"/>
      <c r="C75" s="140"/>
      <c r="D75" s="140"/>
      <c r="E75" s="140"/>
      <c r="F75" s="140"/>
      <c r="G75" s="140"/>
      <c r="H75" s="140"/>
      <c r="I75" s="17"/>
      <c r="J75" s="17"/>
      <c r="K75" s="17"/>
      <c r="L75" s="17"/>
      <c r="M75" s="17"/>
      <c r="N75" s="17"/>
      <c r="O75" s="17"/>
      <c r="P75" s="17"/>
      <c r="Q75" s="17"/>
    </row>
    <row r="76" spans="1:59" hidden="1" x14ac:dyDescent="0.2">
      <c r="A76" s="20" t="s">
        <v>42</v>
      </c>
    </row>
    <row r="77" spans="1:59" hidden="1" x14ac:dyDescent="0.2"/>
  </sheetData>
  <mergeCells count="153">
    <mergeCell ref="BA47:BH47"/>
    <mergeCell ref="BA48:BH48"/>
    <mergeCell ref="BA49:BH49"/>
    <mergeCell ref="A74:H74"/>
    <mergeCell ref="A75:H75"/>
    <mergeCell ref="A69:AS69"/>
    <mergeCell ref="A70:AS70"/>
    <mergeCell ref="A72:V72"/>
    <mergeCell ref="W72:AM72"/>
    <mergeCell ref="AO72:BG72"/>
    <mergeCell ref="W73:AM73"/>
    <mergeCell ref="AO73:BG73"/>
    <mergeCell ref="A66:V66"/>
    <mergeCell ref="W66:AM66"/>
    <mergeCell ref="AO66:BG66"/>
    <mergeCell ref="W67:AM67"/>
    <mergeCell ref="AO67:BG67"/>
    <mergeCell ref="A68:F6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3">
    <cfRule type="cellIs" dxfId="3" priority="2" stopIfTrue="1" operator="equal">
      <formula>$G62</formula>
    </cfRule>
  </conditionalFormatting>
  <conditionalFormatting sqref="D49:I49">
    <cfRule type="cellIs" dxfId="2" priority="3" stopIfTrue="1" operator="equal">
      <formula>$D48</formula>
    </cfRule>
  </conditionalFormatting>
  <conditionalFormatting sqref="A63:F63">
    <cfRule type="cellIs" dxfId="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78"/>
  <sheetViews>
    <sheetView tabSelected="1" topLeftCell="A42"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tr">
        <f>КПК0117680!AO3</f>
        <v>Наказ / розпорядчий документ</v>
      </c>
      <c r="AP3" s="85"/>
      <c r="AQ3" s="85"/>
      <c r="AR3" s="85"/>
      <c r="AS3" s="85"/>
      <c r="AT3" s="85"/>
      <c r="AU3" s="85"/>
      <c r="AV3" s="85"/>
      <c r="AW3" s="85"/>
      <c r="AX3" s="85"/>
      <c r="AY3" s="85"/>
      <c r="AZ3" s="85"/>
      <c r="BA3" s="85"/>
      <c r="BB3" s="85"/>
      <c r="BC3" s="85"/>
      <c r="BD3" s="85"/>
      <c r="BE3" s="85"/>
      <c r="BF3" s="85"/>
      <c r="BG3" s="85"/>
      <c r="BH3" s="85"/>
      <c r="BI3" s="85"/>
      <c r="BJ3" s="85"/>
      <c r="BK3" s="85"/>
      <c r="BL3" s="85"/>
    </row>
    <row r="4" spans="1:77" ht="19.5" customHeight="1" x14ac:dyDescent="0.2">
      <c r="AO4" s="86" t="str">
        <f>КПК0117680!AO4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КПК0117680!AO7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4" customHeight="1" x14ac:dyDescent="0.2">
      <c r="A13" s="21" t="s">
        <v>49</v>
      </c>
      <c r="B13" s="92" t="s">
        <v>68</v>
      </c>
      <c r="C13" s="93"/>
      <c r="D13" s="93"/>
      <c r="E13" s="93"/>
      <c r="F13" s="93"/>
      <c r="G13" s="93"/>
      <c r="H13" s="93"/>
      <c r="I13" s="93"/>
      <c r="J13" s="93"/>
      <c r="K13" s="93"/>
      <c r="L13" s="93"/>
      <c r="M13" s="30"/>
      <c r="N13" s="147" t="str">
        <f>КПК0117680!N13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142</v>
      </c>
      <c r="C19" s="93"/>
      <c r="D19" s="93"/>
      <c r="E19" s="93"/>
      <c r="F19" s="93"/>
      <c r="G19" s="93"/>
      <c r="H19" s="93"/>
      <c r="I19" s="93"/>
      <c r="J19" s="93"/>
      <c r="K19" s="93"/>
      <c r="L19" s="93"/>
      <c r="N19" s="92" t="s">
        <v>144</v>
      </c>
      <c r="O19" s="93"/>
      <c r="P19" s="93"/>
      <c r="Q19" s="93"/>
      <c r="R19" s="93"/>
      <c r="S19" s="93"/>
      <c r="T19" s="93"/>
      <c r="U19" s="93"/>
      <c r="V19" s="93"/>
      <c r="W19" s="93"/>
      <c r="X19" s="93"/>
      <c r="Y19" s="93"/>
      <c r="Z19" s="22"/>
      <c r="AA19" s="92" t="s">
        <v>145</v>
      </c>
      <c r="AB19" s="93"/>
      <c r="AC19" s="93"/>
      <c r="AD19" s="93"/>
      <c r="AE19" s="93"/>
      <c r="AF19" s="93"/>
      <c r="AG19" s="93"/>
      <c r="AH19" s="93"/>
      <c r="AI19" s="93"/>
      <c r="AJ19" s="22"/>
      <c r="AK19" s="148" t="s">
        <v>143</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268570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268570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19.5" customHeight="1" x14ac:dyDescent="0.2">
      <c r="A26" s="149" t="str">
        <f>КПК0117680!A26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154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x14ac:dyDescent="0.2">
      <c r="A41" s="112"/>
      <c r="B41" s="112"/>
      <c r="C41" s="112"/>
      <c r="D41" s="112"/>
      <c r="E41" s="112"/>
      <c r="F41" s="112"/>
      <c r="G41" s="69"/>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c r="AD49" s="83"/>
      <c r="AE49" s="83"/>
      <c r="AF49" s="83"/>
      <c r="AG49" s="83"/>
      <c r="AH49" s="83"/>
      <c r="AI49" s="83"/>
      <c r="AJ49" s="83"/>
      <c r="AK49" s="83">
        <f>I23</f>
        <v>268570</v>
      </c>
      <c r="AL49" s="83"/>
      <c r="AM49" s="83"/>
      <c r="AN49" s="83"/>
      <c r="AO49" s="83"/>
      <c r="AP49" s="83"/>
      <c r="AQ49" s="83"/>
      <c r="AR49" s="83"/>
      <c r="AS49" s="83">
        <v>0</v>
      </c>
      <c r="AT49" s="83"/>
      <c r="AU49" s="83"/>
      <c r="AV49" s="83"/>
      <c r="AW49" s="83"/>
      <c r="AX49" s="83"/>
      <c r="AY49" s="83"/>
      <c r="AZ49" s="83"/>
      <c r="BA49" s="83">
        <f>AK49+AS49</f>
        <v>268570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ht="26.25" customHeight="1" x14ac:dyDescent="0.2">
      <c r="A56" s="112">
        <v>1</v>
      </c>
      <c r="B56" s="112"/>
      <c r="C56" s="112"/>
      <c r="D56" s="113" t="s">
        <v>197</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c r="AC56" s="133"/>
      <c r="AD56" s="133"/>
      <c r="AE56" s="133"/>
      <c r="AF56" s="133"/>
      <c r="AG56" s="133"/>
      <c r="AH56" s="133"/>
      <c r="AI56" s="133"/>
      <c r="AJ56" s="133">
        <f>AK49</f>
        <v>268570</v>
      </c>
      <c r="AK56" s="133"/>
      <c r="AL56" s="133"/>
      <c r="AM56" s="133"/>
      <c r="AN56" s="133"/>
      <c r="AO56" s="133"/>
      <c r="AP56" s="133"/>
      <c r="AQ56" s="133"/>
      <c r="AR56" s="133">
        <f>AJ56</f>
        <v>268570</v>
      </c>
      <c r="AS56" s="133"/>
      <c r="AT56" s="133"/>
      <c r="AU56" s="133"/>
      <c r="AV56" s="133"/>
      <c r="AW56" s="133"/>
      <c r="AX56" s="133"/>
      <c r="AY56" s="133"/>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c r="AC57" s="83"/>
      <c r="AD57" s="83"/>
      <c r="AE57" s="83"/>
      <c r="AF57" s="83"/>
      <c r="AG57" s="83"/>
      <c r="AH57" s="83"/>
      <c r="AI57" s="83"/>
      <c r="AJ57" s="83">
        <f>AJ56</f>
        <v>268570</v>
      </c>
      <c r="AK57" s="83"/>
      <c r="AL57" s="83"/>
      <c r="AM57" s="83"/>
      <c r="AN57" s="83"/>
      <c r="AO57" s="83"/>
      <c r="AP57" s="83"/>
      <c r="AQ57" s="83"/>
      <c r="AR57" s="83">
        <f>AB57+AJ57</f>
        <v>268570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ht="12.75" hidden="1" customHeight="1" x14ac:dyDescent="0.2">
      <c r="A62" s="112" t="s">
        <v>34</v>
      </c>
      <c r="B62" s="112"/>
      <c r="C62" s="112"/>
      <c r="D62" s="112"/>
      <c r="E62" s="112"/>
      <c r="F62" s="112"/>
      <c r="G62" s="113" t="s">
        <v>8</v>
      </c>
      <c r="H62" s="114"/>
      <c r="I62" s="114"/>
      <c r="J62" s="114"/>
      <c r="K62" s="114"/>
      <c r="L62" s="114"/>
      <c r="M62" s="114"/>
      <c r="N62" s="114"/>
      <c r="O62" s="114"/>
      <c r="P62" s="114"/>
      <c r="Q62" s="114"/>
      <c r="R62" s="114"/>
      <c r="S62" s="114"/>
      <c r="T62" s="114"/>
      <c r="U62" s="114"/>
      <c r="V62" s="114"/>
      <c r="W62" s="114"/>
      <c r="X62" s="114"/>
      <c r="Y62" s="115"/>
      <c r="Z62" s="112" t="s">
        <v>20</v>
      </c>
      <c r="AA62" s="112"/>
      <c r="AB62" s="112"/>
      <c r="AC62" s="112"/>
      <c r="AD62" s="112"/>
      <c r="AE62" s="156" t="s">
        <v>33</v>
      </c>
      <c r="AF62" s="156"/>
      <c r="AG62" s="156"/>
      <c r="AH62" s="156"/>
      <c r="AI62" s="156"/>
      <c r="AJ62" s="156"/>
      <c r="AK62" s="156"/>
      <c r="AL62" s="156"/>
      <c r="AM62" s="156"/>
      <c r="AN62" s="113"/>
      <c r="AO62" s="133" t="s">
        <v>9</v>
      </c>
      <c r="AP62" s="133"/>
      <c r="AQ62" s="133"/>
      <c r="AR62" s="133"/>
      <c r="AS62" s="133"/>
      <c r="AT62" s="133"/>
      <c r="AU62" s="133"/>
      <c r="AV62" s="133"/>
      <c r="AW62" s="133" t="s">
        <v>32</v>
      </c>
      <c r="AX62" s="133"/>
      <c r="AY62" s="133"/>
      <c r="AZ62" s="133"/>
      <c r="BA62" s="133"/>
      <c r="BB62" s="133"/>
      <c r="BC62" s="133"/>
      <c r="BD62" s="133"/>
      <c r="BE62" s="133" t="s">
        <v>11</v>
      </c>
      <c r="BF62" s="133"/>
      <c r="BG62" s="133"/>
      <c r="BH62" s="133"/>
      <c r="BI62" s="133"/>
      <c r="BJ62" s="133"/>
      <c r="BK62" s="133"/>
      <c r="BL62" s="133"/>
      <c r="CA62" s="1" t="s">
        <v>18</v>
      </c>
    </row>
    <row r="63" spans="1:79" ht="12.75" customHeight="1" x14ac:dyDescent="0.2">
      <c r="A63" s="112">
        <v>1</v>
      </c>
      <c r="B63" s="112"/>
      <c r="C63" s="112"/>
      <c r="D63" s="112"/>
      <c r="E63" s="112"/>
      <c r="F63" s="112"/>
      <c r="G63" s="69" t="s">
        <v>146</v>
      </c>
      <c r="H63" s="70"/>
      <c r="I63" s="70"/>
      <c r="J63" s="70"/>
      <c r="K63" s="70"/>
      <c r="L63" s="70"/>
      <c r="M63" s="70"/>
      <c r="N63" s="70"/>
      <c r="O63" s="70"/>
      <c r="P63" s="70"/>
      <c r="Q63" s="70"/>
      <c r="R63" s="70"/>
      <c r="S63" s="70"/>
      <c r="T63" s="70"/>
      <c r="U63" s="70"/>
      <c r="V63" s="70"/>
      <c r="W63" s="70"/>
      <c r="X63" s="70"/>
      <c r="Y63" s="71"/>
      <c r="Z63" s="72" t="s">
        <v>147</v>
      </c>
      <c r="AA63" s="72"/>
      <c r="AB63" s="72"/>
      <c r="AC63" s="72"/>
      <c r="AD63" s="72"/>
      <c r="AE63" s="73" t="s">
        <v>148</v>
      </c>
      <c r="AF63" s="73"/>
      <c r="AG63" s="73"/>
      <c r="AH63" s="73"/>
      <c r="AI63" s="73"/>
      <c r="AJ63" s="73"/>
      <c r="AK63" s="73"/>
      <c r="AL63" s="73"/>
      <c r="AM63" s="73"/>
      <c r="AN63" s="69"/>
      <c r="AO63" s="74"/>
      <c r="AP63" s="74"/>
      <c r="AQ63" s="74"/>
      <c r="AR63" s="74"/>
      <c r="AS63" s="74"/>
      <c r="AT63" s="74"/>
      <c r="AU63" s="74"/>
      <c r="AV63" s="74"/>
      <c r="AW63" s="74">
        <f>I23</f>
        <v>268570</v>
      </c>
      <c r="AX63" s="74"/>
      <c r="AY63" s="74"/>
      <c r="AZ63" s="74"/>
      <c r="BA63" s="74"/>
      <c r="BB63" s="74"/>
      <c r="BC63" s="74"/>
      <c r="BD63" s="74"/>
      <c r="BE63" s="74">
        <f>AW63</f>
        <v>268570</v>
      </c>
      <c r="BF63" s="74"/>
      <c r="BG63" s="74"/>
      <c r="BH63" s="74"/>
      <c r="BI63" s="74"/>
      <c r="BJ63" s="74"/>
      <c r="BK63" s="74"/>
      <c r="BL63" s="74"/>
      <c r="BM63" s="33"/>
      <c r="BN63" s="33"/>
      <c r="BO63" s="33"/>
      <c r="BP63" s="33"/>
      <c r="BQ63" s="33"/>
      <c r="BR63" s="33"/>
      <c r="BS63" s="33"/>
      <c r="BT63" s="33"/>
      <c r="BU63" s="33"/>
      <c r="BV63" s="33"/>
      <c r="BW63" s="33"/>
      <c r="BX63" s="33"/>
      <c r="BY63" s="33"/>
      <c r="BZ63" s="33"/>
      <c r="CA63" s="33"/>
    </row>
    <row r="64" spans="1:79" ht="12.75" customHeight="1" x14ac:dyDescent="0.2">
      <c r="A64" s="112">
        <v>2</v>
      </c>
      <c r="B64" s="112"/>
      <c r="C64" s="112"/>
      <c r="D64" s="112"/>
      <c r="E64" s="112"/>
      <c r="F64" s="112"/>
      <c r="G64" s="69" t="s">
        <v>149</v>
      </c>
      <c r="H64" s="70"/>
      <c r="I64" s="70"/>
      <c r="J64" s="70"/>
      <c r="K64" s="70"/>
      <c r="L64" s="70"/>
      <c r="M64" s="70"/>
      <c r="N64" s="70"/>
      <c r="O64" s="70"/>
      <c r="P64" s="70"/>
      <c r="Q64" s="70"/>
      <c r="R64" s="70"/>
      <c r="S64" s="70"/>
      <c r="T64" s="70"/>
      <c r="U64" s="70"/>
      <c r="V64" s="70"/>
      <c r="W64" s="70"/>
      <c r="X64" s="70"/>
      <c r="Y64" s="71"/>
      <c r="Z64" s="72" t="s">
        <v>150</v>
      </c>
      <c r="AA64" s="72"/>
      <c r="AB64" s="72"/>
      <c r="AC64" s="72"/>
      <c r="AD64" s="72"/>
      <c r="AE64" s="73" t="s">
        <v>151</v>
      </c>
      <c r="AF64" s="73"/>
      <c r="AG64" s="73"/>
      <c r="AH64" s="73"/>
      <c r="AI64" s="73"/>
      <c r="AJ64" s="73"/>
      <c r="AK64" s="73"/>
      <c r="AL64" s="73"/>
      <c r="AM64" s="73"/>
      <c r="AN64" s="69"/>
      <c r="AO64" s="74"/>
      <c r="AP64" s="74"/>
      <c r="AQ64" s="74"/>
      <c r="AR64" s="74"/>
      <c r="AS64" s="74"/>
      <c r="AT64" s="74"/>
      <c r="AU64" s="74"/>
      <c r="AV64" s="74"/>
      <c r="AW64" s="171">
        <f>ROUND(AW63/AW65, 0)</f>
        <v>1080</v>
      </c>
      <c r="AX64" s="171"/>
      <c r="AY64" s="171"/>
      <c r="AZ64" s="171"/>
      <c r="BA64" s="171"/>
      <c r="BB64" s="171"/>
      <c r="BC64" s="171"/>
      <c r="BD64" s="171"/>
      <c r="BE64" s="74">
        <f>AW64</f>
        <v>1080</v>
      </c>
      <c r="BF64" s="74"/>
      <c r="BG64" s="74"/>
      <c r="BH64" s="74"/>
      <c r="BI64" s="74"/>
      <c r="BJ64" s="74"/>
      <c r="BK64" s="74"/>
      <c r="BL64" s="74"/>
      <c r="BM64" s="33"/>
      <c r="BN64" s="33"/>
      <c r="BO64" s="33"/>
      <c r="BP64" s="33"/>
      <c r="BQ64" s="33"/>
      <c r="BR64" s="33"/>
      <c r="BS64" s="33"/>
      <c r="BT64" s="33"/>
      <c r="BU64" s="33"/>
      <c r="BV64" s="33"/>
      <c r="BW64" s="33"/>
      <c r="BX64" s="33"/>
      <c r="BY64" s="33"/>
      <c r="BZ64" s="33"/>
      <c r="CA64" s="33"/>
    </row>
    <row r="65" spans="1:79" ht="12.75" customHeight="1" x14ac:dyDescent="0.2">
      <c r="A65" s="112">
        <v>3</v>
      </c>
      <c r="B65" s="112"/>
      <c r="C65" s="112"/>
      <c r="D65" s="112"/>
      <c r="E65" s="112"/>
      <c r="F65" s="112"/>
      <c r="G65" s="69" t="s">
        <v>152</v>
      </c>
      <c r="H65" s="70"/>
      <c r="I65" s="70"/>
      <c r="J65" s="70"/>
      <c r="K65" s="70"/>
      <c r="L65" s="70"/>
      <c r="M65" s="70"/>
      <c r="N65" s="70"/>
      <c r="O65" s="70"/>
      <c r="P65" s="70"/>
      <c r="Q65" s="70"/>
      <c r="R65" s="70"/>
      <c r="S65" s="70"/>
      <c r="T65" s="70"/>
      <c r="U65" s="70"/>
      <c r="V65" s="70"/>
      <c r="W65" s="70"/>
      <c r="X65" s="70"/>
      <c r="Y65" s="71"/>
      <c r="Z65" s="72" t="s">
        <v>147</v>
      </c>
      <c r="AA65" s="72"/>
      <c r="AB65" s="72"/>
      <c r="AC65" s="72"/>
      <c r="AD65" s="72"/>
      <c r="AE65" s="73" t="s">
        <v>153</v>
      </c>
      <c r="AF65" s="73"/>
      <c r="AG65" s="73"/>
      <c r="AH65" s="73"/>
      <c r="AI65" s="73"/>
      <c r="AJ65" s="73"/>
      <c r="AK65" s="73"/>
      <c r="AL65" s="73"/>
      <c r="AM65" s="73"/>
      <c r="AN65" s="69"/>
      <c r="AO65" s="74"/>
      <c r="AP65" s="74"/>
      <c r="AQ65" s="74"/>
      <c r="AR65" s="74"/>
      <c r="AS65" s="74"/>
      <c r="AT65" s="74"/>
      <c r="AU65" s="74"/>
      <c r="AV65" s="74"/>
      <c r="AW65" s="74">
        <v>248.7</v>
      </c>
      <c r="AX65" s="74"/>
      <c r="AY65" s="74"/>
      <c r="AZ65" s="74"/>
      <c r="BA65" s="74"/>
      <c r="BB65" s="74"/>
      <c r="BC65" s="74"/>
      <c r="BD65" s="74"/>
      <c r="BE65" s="74">
        <f>AW65</f>
        <v>248.7</v>
      </c>
      <c r="BF65" s="74"/>
      <c r="BG65" s="74"/>
      <c r="BH65" s="74"/>
      <c r="BI65" s="74"/>
      <c r="BJ65" s="74"/>
      <c r="BK65" s="74"/>
      <c r="BL65" s="74"/>
      <c r="BM65" s="33"/>
      <c r="BN65" s="33"/>
      <c r="BO65" s="33"/>
      <c r="BP65" s="33"/>
      <c r="BQ65" s="33"/>
      <c r="BR65" s="33"/>
      <c r="BS65" s="33"/>
      <c r="BT65" s="33"/>
      <c r="BU65" s="33"/>
      <c r="BV65" s="33"/>
      <c r="BW65" s="33"/>
      <c r="BX65" s="33"/>
      <c r="BY65" s="33"/>
      <c r="BZ65" s="33"/>
      <c r="CA65" s="34" t="s">
        <v>19</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142" t="str">
        <f>КПК0117680!A66</f>
        <v>Сватівський міський голова</v>
      </c>
      <c r="B68" s="143"/>
      <c r="C68" s="143"/>
      <c r="D68" s="143"/>
      <c r="E68" s="143"/>
      <c r="F68" s="143"/>
      <c r="G68" s="143"/>
      <c r="H68" s="143"/>
      <c r="I68" s="143"/>
      <c r="J68" s="143"/>
      <c r="K68" s="143"/>
      <c r="L68" s="143"/>
      <c r="M68" s="143"/>
      <c r="N68" s="143"/>
      <c r="O68" s="143"/>
      <c r="P68" s="143"/>
      <c r="Q68" s="143"/>
      <c r="R68" s="143"/>
      <c r="S68" s="143"/>
      <c r="T68" s="143"/>
      <c r="U68" s="143"/>
      <c r="V68" s="143"/>
      <c r="W68" s="144"/>
      <c r="X68" s="144"/>
      <c r="Y68" s="144"/>
      <c r="Z68" s="144"/>
      <c r="AA68" s="144"/>
      <c r="AB68" s="144"/>
      <c r="AC68" s="144"/>
      <c r="AD68" s="144"/>
      <c r="AE68" s="144"/>
      <c r="AF68" s="144"/>
      <c r="AG68" s="144"/>
      <c r="AH68" s="144"/>
      <c r="AI68" s="144"/>
      <c r="AJ68" s="144"/>
      <c r="AK68" s="144"/>
      <c r="AL68" s="144"/>
      <c r="AM68" s="144"/>
      <c r="AN68" s="5"/>
      <c r="AO68" s="145" t="str">
        <f>КПК0117680!AO66</f>
        <v>Є.В.Рибалко</v>
      </c>
      <c r="AP68" s="87"/>
      <c r="AQ68" s="87"/>
      <c r="AR68" s="87"/>
      <c r="AS68" s="87"/>
      <c r="AT68" s="87"/>
      <c r="AU68" s="87"/>
      <c r="AV68" s="87"/>
      <c r="AW68" s="87"/>
      <c r="AX68" s="87"/>
      <c r="AY68" s="87"/>
      <c r="AZ68" s="87"/>
      <c r="BA68" s="87"/>
      <c r="BB68" s="87"/>
      <c r="BC68" s="87"/>
      <c r="BD68" s="87"/>
      <c r="BE68" s="87"/>
      <c r="BF68" s="87"/>
      <c r="BG68" s="87"/>
    </row>
    <row r="69" spans="1:79" x14ac:dyDescent="0.2">
      <c r="W69" s="140" t="s">
        <v>6</v>
      </c>
      <c r="X69" s="140"/>
      <c r="Y69" s="140"/>
      <c r="Z69" s="140"/>
      <c r="AA69" s="140"/>
      <c r="AB69" s="140"/>
      <c r="AC69" s="140"/>
      <c r="AD69" s="140"/>
      <c r="AE69" s="140"/>
      <c r="AF69" s="140"/>
      <c r="AG69" s="140"/>
      <c r="AH69" s="140"/>
      <c r="AI69" s="140"/>
      <c r="AJ69" s="140"/>
      <c r="AK69" s="140"/>
      <c r="AL69" s="140"/>
      <c r="AM69" s="140"/>
      <c r="AO69" s="140" t="s">
        <v>48</v>
      </c>
      <c r="AP69" s="140"/>
      <c r="AQ69" s="140"/>
      <c r="AR69" s="140"/>
      <c r="AS69" s="140"/>
      <c r="AT69" s="140"/>
      <c r="AU69" s="140"/>
      <c r="AV69" s="140"/>
      <c r="AW69" s="140"/>
      <c r="AX69" s="140"/>
      <c r="AY69" s="140"/>
      <c r="AZ69" s="140"/>
      <c r="BA69" s="140"/>
      <c r="BB69" s="140"/>
      <c r="BC69" s="140"/>
      <c r="BD69" s="140"/>
      <c r="BE69" s="140"/>
      <c r="BF69" s="140"/>
      <c r="BG69" s="140"/>
    </row>
    <row r="70" spans="1:79" ht="15.75" customHeight="1" x14ac:dyDescent="0.2">
      <c r="A70" s="146" t="s">
        <v>4</v>
      </c>
      <c r="B70" s="146"/>
      <c r="C70" s="146"/>
      <c r="D70" s="146"/>
      <c r="E70" s="146"/>
      <c r="F70" s="146"/>
    </row>
    <row r="71" spans="1:79" ht="13.15" hidden="1" customHeight="1" x14ac:dyDescent="0.2">
      <c r="A71" s="86" t="str">
        <f>КПК0117680!A69</f>
        <v xml:space="preserve"> </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row>
    <row r="72" spans="1:79" hidden="1" x14ac:dyDescent="0.2">
      <c r="A72" s="141" t="s">
        <v>43</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row>
    <row r="73" spans="1:79" ht="10.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79" ht="15.75" customHeight="1" x14ac:dyDescent="0.2">
      <c r="A74" s="142" t="str">
        <f>A68</f>
        <v>Сватівський міський голова</v>
      </c>
      <c r="B74" s="143"/>
      <c r="C74" s="143"/>
      <c r="D74" s="143"/>
      <c r="E74" s="143"/>
      <c r="F74" s="143"/>
      <c r="G74" s="143"/>
      <c r="H74" s="143"/>
      <c r="I74" s="143"/>
      <c r="J74" s="143"/>
      <c r="K74" s="143"/>
      <c r="L74" s="143"/>
      <c r="M74" s="143"/>
      <c r="N74" s="143"/>
      <c r="O74" s="143"/>
      <c r="P74" s="143"/>
      <c r="Q74" s="143"/>
      <c r="R74" s="143"/>
      <c r="S74" s="143"/>
      <c r="T74" s="143"/>
      <c r="U74" s="143"/>
      <c r="V74" s="143"/>
      <c r="W74" s="144"/>
      <c r="X74" s="144"/>
      <c r="Y74" s="144"/>
      <c r="Z74" s="144"/>
      <c r="AA74" s="144"/>
      <c r="AB74" s="144"/>
      <c r="AC74" s="144"/>
      <c r="AD74" s="144"/>
      <c r="AE74" s="144"/>
      <c r="AF74" s="144"/>
      <c r="AG74" s="144"/>
      <c r="AH74" s="144"/>
      <c r="AI74" s="144"/>
      <c r="AJ74" s="144"/>
      <c r="AK74" s="144"/>
      <c r="AL74" s="144"/>
      <c r="AM74" s="144"/>
      <c r="AN74" s="5"/>
      <c r="AO74" s="145" t="str">
        <f>AO68</f>
        <v>Є.В.Рибалко</v>
      </c>
      <c r="AP74" s="87"/>
      <c r="AQ74" s="87"/>
      <c r="AR74" s="87"/>
      <c r="AS74" s="87"/>
      <c r="AT74" s="87"/>
      <c r="AU74" s="87"/>
      <c r="AV74" s="87"/>
      <c r="AW74" s="87"/>
      <c r="AX74" s="87"/>
      <c r="AY74" s="87"/>
      <c r="AZ74" s="87"/>
      <c r="BA74" s="87"/>
      <c r="BB74" s="87"/>
      <c r="BC74" s="87"/>
      <c r="BD74" s="87"/>
      <c r="BE74" s="87"/>
      <c r="BF74" s="87"/>
      <c r="BG74" s="87"/>
    </row>
    <row r="75" spans="1:79" x14ac:dyDescent="0.2">
      <c r="W75" s="140" t="s">
        <v>6</v>
      </c>
      <c r="X75" s="140"/>
      <c r="Y75" s="140"/>
      <c r="Z75" s="140"/>
      <c r="AA75" s="140"/>
      <c r="AB75" s="140"/>
      <c r="AC75" s="140"/>
      <c r="AD75" s="140"/>
      <c r="AE75" s="140"/>
      <c r="AF75" s="140"/>
      <c r="AG75" s="140"/>
      <c r="AH75" s="140"/>
      <c r="AI75" s="140"/>
      <c r="AJ75" s="140"/>
      <c r="AK75" s="140"/>
      <c r="AL75" s="140"/>
      <c r="AM75" s="140"/>
      <c r="AO75" s="140" t="s">
        <v>48</v>
      </c>
      <c r="AP75" s="140"/>
      <c r="AQ75" s="140"/>
      <c r="AR75" s="140"/>
      <c r="AS75" s="140"/>
      <c r="AT75" s="140"/>
      <c r="AU75" s="140"/>
      <c r="AV75" s="140"/>
      <c r="AW75" s="140"/>
      <c r="AX75" s="140"/>
      <c r="AY75" s="140"/>
      <c r="AZ75" s="140"/>
      <c r="BA75" s="140"/>
      <c r="BB75" s="140"/>
      <c r="BC75" s="140"/>
      <c r="BD75" s="140"/>
      <c r="BE75" s="140"/>
      <c r="BF75" s="140"/>
      <c r="BG75" s="140"/>
    </row>
    <row r="76" spans="1:79" hidden="1" x14ac:dyDescent="0.2">
      <c r="A76" s="138">
        <f>КПК0117680!A74</f>
        <v>43859</v>
      </c>
      <c r="B76" s="139"/>
      <c r="C76" s="139"/>
      <c r="D76" s="139"/>
      <c r="E76" s="139"/>
      <c r="F76" s="139"/>
      <c r="G76" s="139"/>
      <c r="H76" s="139"/>
    </row>
    <row r="77" spans="1:79" hidden="1" x14ac:dyDescent="0.2">
      <c r="A77" s="140" t="s">
        <v>41</v>
      </c>
      <c r="B77" s="140"/>
      <c r="C77" s="140"/>
      <c r="D77" s="140"/>
      <c r="E77" s="140"/>
      <c r="F77" s="140"/>
      <c r="G77" s="140"/>
      <c r="H77" s="140"/>
      <c r="I77" s="17"/>
      <c r="J77" s="17"/>
      <c r="K77" s="17"/>
      <c r="L77" s="17"/>
      <c r="M77" s="17"/>
      <c r="N77" s="17"/>
      <c r="O77" s="17"/>
      <c r="P77" s="17"/>
      <c r="Q77" s="17"/>
    </row>
    <row r="78" spans="1:79" hidden="1" x14ac:dyDescent="0.2">
      <c r="A78" s="20" t="s">
        <v>42</v>
      </c>
    </row>
  </sheetData>
  <mergeCells count="167">
    <mergeCell ref="BA47:BH47"/>
    <mergeCell ref="BA48:BH48"/>
    <mergeCell ref="BA49:BH49"/>
    <mergeCell ref="Z63:AD63"/>
    <mergeCell ref="AE63:AN63"/>
    <mergeCell ref="AO63:AV63"/>
    <mergeCell ref="AW63:BD63"/>
    <mergeCell ref="BE63:BL63"/>
    <mergeCell ref="Z64:AD64"/>
    <mergeCell ref="AE64:AN64"/>
    <mergeCell ref="AO64:AV64"/>
    <mergeCell ref="AW64:BD64"/>
    <mergeCell ref="BE64:BL64"/>
    <mergeCell ref="A76:H76"/>
    <mergeCell ref="A77:H77"/>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2:BL62"/>
    <mergeCell ref="A62:F62"/>
    <mergeCell ref="G62:Y62"/>
    <mergeCell ref="Z62:AD62"/>
    <mergeCell ref="AE62:AN62"/>
    <mergeCell ref="AO62:AV62"/>
    <mergeCell ref="AW62:BD62"/>
    <mergeCell ref="A65:F65"/>
    <mergeCell ref="G65:Y65"/>
    <mergeCell ref="Z65:AD65"/>
    <mergeCell ref="AE65:AN65"/>
    <mergeCell ref="AO65:AV65"/>
    <mergeCell ref="AW65:BD65"/>
    <mergeCell ref="BE65:BL65"/>
    <mergeCell ref="G63:Y63"/>
    <mergeCell ref="G64:Y64"/>
    <mergeCell ref="A63:F63"/>
    <mergeCell ref="A64:F64"/>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D49:I49">
    <cfRule type="cellIs" dxfId="0" priority="3" stopIfTrue="1" operator="equal">
      <formula>$D48</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82"/>
  <sheetViews>
    <sheetView topLeftCell="A35"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КПК0110150!AO4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КПК0110150!AO7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6.5" customHeight="1" x14ac:dyDescent="0.2">
      <c r="A13" s="21" t="s">
        <v>49</v>
      </c>
      <c r="B13" s="92" t="s">
        <v>68</v>
      </c>
      <c r="C13" s="93"/>
      <c r="D13" s="93"/>
      <c r="E13" s="93"/>
      <c r="F13" s="93"/>
      <c r="G13" s="93"/>
      <c r="H13" s="93"/>
      <c r="I13" s="93"/>
      <c r="J13" s="93"/>
      <c r="K13" s="93"/>
      <c r="L13" s="93"/>
      <c r="M13" s="30"/>
      <c r="N13" s="147" t="str">
        <f>КПК0110150!N13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2.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79</v>
      </c>
      <c r="C19" s="93"/>
      <c r="D19" s="93"/>
      <c r="E19" s="93"/>
      <c r="F19" s="93"/>
      <c r="G19" s="93"/>
      <c r="H19" s="93"/>
      <c r="I19" s="93"/>
      <c r="J19" s="93"/>
      <c r="K19" s="93"/>
      <c r="L19" s="93"/>
      <c r="N19" s="92" t="s">
        <v>81</v>
      </c>
      <c r="O19" s="93"/>
      <c r="P19" s="93"/>
      <c r="Q19" s="93"/>
      <c r="R19" s="93"/>
      <c r="S19" s="93"/>
      <c r="T19" s="93"/>
      <c r="U19" s="93"/>
      <c r="V19" s="93"/>
      <c r="W19" s="93"/>
      <c r="X19" s="93"/>
      <c r="Y19" s="93"/>
      <c r="Z19" s="22"/>
      <c r="AA19" s="92" t="s">
        <v>82</v>
      </c>
      <c r="AB19" s="93"/>
      <c r="AC19" s="93"/>
      <c r="AD19" s="93"/>
      <c r="AE19" s="93"/>
      <c r="AF19" s="93"/>
      <c r="AG19" s="93"/>
      <c r="AH19" s="93"/>
      <c r="AI19" s="93"/>
      <c r="AJ19" s="22"/>
      <c r="AK19" s="148" t="s">
        <v>80</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207200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207200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19.5" customHeight="1" x14ac:dyDescent="0.2">
      <c r="A26" s="149" t="str">
        <f>КПК0110150!A26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354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59" customFormat="1" x14ac:dyDescent="0.2">
      <c r="A41" s="112">
        <v>1</v>
      </c>
      <c r="B41" s="112"/>
      <c r="C41" s="112"/>
      <c r="D41" s="112"/>
      <c r="E41" s="112"/>
      <c r="F41" s="112"/>
      <c r="G41" s="69" t="s">
        <v>353</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ht="25.5" customHeight="1" x14ac:dyDescent="0.2">
      <c r="A49" s="112">
        <v>1</v>
      </c>
      <c r="B49" s="112"/>
      <c r="C49" s="112"/>
      <c r="D49" s="116" t="s">
        <v>78</v>
      </c>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8"/>
      <c r="AC49" s="74">
        <v>168000</v>
      </c>
      <c r="AD49" s="74"/>
      <c r="AE49" s="74"/>
      <c r="AF49" s="74"/>
      <c r="AG49" s="74"/>
      <c r="AH49" s="74"/>
      <c r="AI49" s="74"/>
      <c r="AJ49" s="74"/>
      <c r="AK49" s="74">
        <v>0</v>
      </c>
      <c r="AL49" s="74"/>
      <c r="AM49" s="74"/>
      <c r="AN49" s="74"/>
      <c r="AO49" s="74"/>
      <c r="AP49" s="74"/>
      <c r="AQ49" s="74"/>
      <c r="AR49" s="74"/>
      <c r="AS49" s="74">
        <v>0</v>
      </c>
      <c r="AT49" s="74"/>
      <c r="AU49" s="74"/>
      <c r="AV49" s="74"/>
      <c r="AW49" s="74"/>
      <c r="AX49" s="74"/>
      <c r="AY49" s="74"/>
      <c r="AZ49" s="74"/>
      <c r="BA49" s="74">
        <f>AC49+AK49</f>
        <v>168000</v>
      </c>
      <c r="BB49" s="74"/>
      <c r="BC49" s="74"/>
      <c r="BD49" s="74"/>
      <c r="BE49" s="74"/>
      <c r="BF49" s="74"/>
      <c r="BG49" s="74"/>
      <c r="BH49" s="74"/>
      <c r="CA49" s="1" t="s">
        <v>15</v>
      </c>
    </row>
    <row r="50" spans="1:79" x14ac:dyDescent="0.2">
      <c r="A50" s="112">
        <v>2</v>
      </c>
      <c r="B50" s="112"/>
      <c r="C50" s="112"/>
      <c r="D50" s="116" t="s">
        <v>56</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8"/>
      <c r="AC50" s="74">
        <v>39200</v>
      </c>
      <c r="AD50" s="74"/>
      <c r="AE50" s="74"/>
      <c r="AF50" s="74"/>
      <c r="AG50" s="74"/>
      <c r="AH50" s="74"/>
      <c r="AI50" s="74"/>
      <c r="AJ50" s="74"/>
      <c r="AK50" s="74">
        <v>0</v>
      </c>
      <c r="AL50" s="74"/>
      <c r="AM50" s="74"/>
      <c r="AN50" s="74"/>
      <c r="AO50" s="74"/>
      <c r="AP50" s="74"/>
      <c r="AQ50" s="74"/>
      <c r="AR50" s="74"/>
      <c r="AS50" s="74">
        <v>0</v>
      </c>
      <c r="AT50" s="74"/>
      <c r="AU50" s="74"/>
      <c r="AV50" s="74"/>
      <c r="AW50" s="74"/>
      <c r="AX50" s="74"/>
      <c r="AY50" s="74"/>
      <c r="AZ50" s="74"/>
      <c r="BA50" s="74">
        <f t="shared" ref="BA50:BA51" si="0">AC50+AK50</f>
        <v>39200</v>
      </c>
      <c r="BB50" s="74"/>
      <c r="BC50" s="74"/>
      <c r="BD50" s="74"/>
      <c r="BE50" s="74"/>
      <c r="BF50" s="74"/>
      <c r="BG50" s="74"/>
      <c r="BH50" s="74"/>
    </row>
    <row r="51" spans="1:79" s="4" customFormat="1" x14ac:dyDescent="0.2">
      <c r="A51" s="134"/>
      <c r="B51" s="134"/>
      <c r="C51" s="134"/>
      <c r="D51" s="135" t="s">
        <v>65</v>
      </c>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7"/>
      <c r="AC51" s="83">
        <v>207200</v>
      </c>
      <c r="AD51" s="83"/>
      <c r="AE51" s="83"/>
      <c r="AF51" s="83"/>
      <c r="AG51" s="83"/>
      <c r="AH51" s="83"/>
      <c r="AI51" s="83"/>
      <c r="AJ51" s="83"/>
      <c r="AK51" s="83">
        <v>0</v>
      </c>
      <c r="AL51" s="83"/>
      <c r="AM51" s="83"/>
      <c r="AN51" s="83"/>
      <c r="AO51" s="83"/>
      <c r="AP51" s="83"/>
      <c r="AQ51" s="83"/>
      <c r="AR51" s="83"/>
      <c r="AS51" s="83">
        <v>0</v>
      </c>
      <c r="AT51" s="83"/>
      <c r="AU51" s="83"/>
      <c r="AV51" s="83"/>
      <c r="AW51" s="83"/>
      <c r="AX51" s="83"/>
      <c r="AY51" s="83"/>
      <c r="AZ51" s="83"/>
      <c r="BA51" s="74">
        <f t="shared" si="0"/>
        <v>207200</v>
      </c>
      <c r="BB51" s="74"/>
      <c r="BC51" s="74"/>
      <c r="BD51" s="74"/>
      <c r="BE51" s="74"/>
      <c r="BF51" s="74"/>
      <c r="BG51" s="74"/>
      <c r="BH51" s="74"/>
    </row>
    <row r="53" spans="1:79" ht="15.75" customHeight="1" x14ac:dyDescent="0.2">
      <c r="A53" s="85" t="s">
        <v>383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row>
    <row r="54" spans="1:79" ht="15" customHeight="1" x14ac:dyDescent="0.2">
      <c r="A54" s="120" t="s">
        <v>384</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6"/>
      <c r="BA54" s="6"/>
      <c r="BB54" s="6"/>
      <c r="BC54" s="6"/>
      <c r="BD54" s="6"/>
      <c r="BE54" s="6"/>
      <c r="BF54" s="6"/>
      <c r="BG54" s="6"/>
      <c r="BH54" s="6"/>
      <c r="BI54" s="6"/>
      <c r="BJ54" s="6"/>
      <c r="BK54" s="6"/>
      <c r="BL54" s="6"/>
    </row>
    <row r="55" spans="1:79" ht="15.95" customHeight="1" x14ac:dyDescent="0.2">
      <c r="A55" s="108" t="s">
        <v>29</v>
      </c>
      <c r="B55" s="108"/>
      <c r="C55" s="108"/>
      <c r="D55" s="121" t="s">
        <v>35</v>
      </c>
      <c r="E55" s="122"/>
      <c r="F55" s="122"/>
      <c r="G55" s="122"/>
      <c r="H55" s="122"/>
      <c r="I55" s="122"/>
      <c r="J55" s="122"/>
      <c r="K55" s="122"/>
      <c r="L55" s="122"/>
      <c r="M55" s="122"/>
      <c r="N55" s="122"/>
      <c r="O55" s="122"/>
      <c r="P55" s="122"/>
      <c r="Q55" s="122"/>
      <c r="R55" s="122"/>
      <c r="S55" s="122"/>
      <c r="T55" s="122"/>
      <c r="U55" s="122"/>
      <c r="V55" s="122"/>
      <c r="W55" s="122"/>
      <c r="X55" s="122"/>
      <c r="Y55" s="122"/>
      <c r="Z55" s="122"/>
      <c r="AA55" s="123"/>
      <c r="AB55" s="108" t="s">
        <v>30</v>
      </c>
      <c r="AC55" s="108"/>
      <c r="AD55" s="108"/>
      <c r="AE55" s="108"/>
      <c r="AF55" s="108"/>
      <c r="AG55" s="108"/>
      <c r="AH55" s="108"/>
      <c r="AI55" s="108"/>
      <c r="AJ55" s="108" t="s">
        <v>31</v>
      </c>
      <c r="AK55" s="108"/>
      <c r="AL55" s="108"/>
      <c r="AM55" s="108"/>
      <c r="AN55" s="108"/>
      <c r="AO55" s="108"/>
      <c r="AP55" s="108"/>
      <c r="AQ55" s="108"/>
      <c r="AR55" s="108" t="s">
        <v>28</v>
      </c>
      <c r="AS55" s="108"/>
      <c r="AT55" s="108"/>
      <c r="AU55" s="108"/>
      <c r="AV55" s="108"/>
      <c r="AW55" s="108"/>
      <c r="AX55" s="108"/>
      <c r="AY55" s="108"/>
    </row>
    <row r="56" spans="1:79" ht="29.1" customHeight="1" x14ac:dyDescent="0.2">
      <c r="A56" s="108"/>
      <c r="B56" s="108"/>
      <c r="C56" s="108"/>
      <c r="D56" s="124"/>
      <c r="E56" s="125"/>
      <c r="F56" s="125"/>
      <c r="G56" s="125"/>
      <c r="H56" s="125"/>
      <c r="I56" s="125"/>
      <c r="J56" s="125"/>
      <c r="K56" s="125"/>
      <c r="L56" s="125"/>
      <c r="M56" s="125"/>
      <c r="N56" s="125"/>
      <c r="O56" s="125"/>
      <c r="P56" s="125"/>
      <c r="Q56" s="125"/>
      <c r="R56" s="125"/>
      <c r="S56" s="125"/>
      <c r="T56" s="125"/>
      <c r="U56" s="125"/>
      <c r="V56" s="125"/>
      <c r="W56" s="125"/>
      <c r="X56" s="125"/>
      <c r="Y56" s="125"/>
      <c r="Z56" s="125"/>
      <c r="AA56" s="126"/>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row>
    <row r="57" spans="1:79" ht="15.75" customHeight="1" x14ac:dyDescent="0.2">
      <c r="A57" s="108">
        <v>1</v>
      </c>
      <c r="B57" s="108"/>
      <c r="C57" s="108"/>
      <c r="D57" s="127">
        <v>2</v>
      </c>
      <c r="E57" s="128"/>
      <c r="F57" s="128"/>
      <c r="G57" s="128"/>
      <c r="H57" s="128"/>
      <c r="I57" s="128"/>
      <c r="J57" s="128"/>
      <c r="K57" s="128"/>
      <c r="L57" s="128"/>
      <c r="M57" s="128"/>
      <c r="N57" s="128"/>
      <c r="O57" s="128"/>
      <c r="P57" s="128"/>
      <c r="Q57" s="128"/>
      <c r="R57" s="128"/>
      <c r="S57" s="128"/>
      <c r="T57" s="128"/>
      <c r="U57" s="128"/>
      <c r="V57" s="128"/>
      <c r="W57" s="128"/>
      <c r="X57" s="128"/>
      <c r="Y57" s="128"/>
      <c r="Z57" s="128"/>
      <c r="AA57" s="129"/>
      <c r="AB57" s="108">
        <v>3</v>
      </c>
      <c r="AC57" s="108"/>
      <c r="AD57" s="108"/>
      <c r="AE57" s="108"/>
      <c r="AF57" s="108"/>
      <c r="AG57" s="108"/>
      <c r="AH57" s="108"/>
      <c r="AI57" s="108"/>
      <c r="AJ57" s="108">
        <v>4</v>
      </c>
      <c r="AK57" s="108"/>
      <c r="AL57" s="108"/>
      <c r="AM57" s="108"/>
      <c r="AN57" s="108"/>
      <c r="AO57" s="108"/>
      <c r="AP57" s="108"/>
      <c r="AQ57" s="108"/>
      <c r="AR57" s="108">
        <v>5</v>
      </c>
      <c r="AS57" s="108"/>
      <c r="AT57" s="108"/>
      <c r="AU57" s="108"/>
      <c r="AV57" s="108"/>
      <c r="AW57" s="108"/>
      <c r="AX57" s="108"/>
      <c r="AY57" s="108"/>
    </row>
    <row r="58" spans="1:79" ht="25.5" customHeight="1" x14ac:dyDescent="0.2">
      <c r="A58" s="130">
        <v>1</v>
      </c>
      <c r="B58" s="131"/>
      <c r="C58" s="132"/>
      <c r="D58" s="113" t="s">
        <v>352</v>
      </c>
      <c r="E58" s="114"/>
      <c r="F58" s="114"/>
      <c r="G58" s="114"/>
      <c r="H58" s="114"/>
      <c r="I58" s="114"/>
      <c r="J58" s="114"/>
      <c r="K58" s="114"/>
      <c r="L58" s="114"/>
      <c r="M58" s="114"/>
      <c r="N58" s="114"/>
      <c r="O58" s="114"/>
      <c r="P58" s="114"/>
      <c r="Q58" s="114"/>
      <c r="R58" s="114"/>
      <c r="S58" s="114"/>
      <c r="T58" s="114"/>
      <c r="U58" s="114"/>
      <c r="V58" s="114"/>
      <c r="W58" s="114"/>
      <c r="X58" s="114"/>
      <c r="Y58" s="114"/>
      <c r="Z58" s="114"/>
      <c r="AA58" s="115"/>
      <c r="AB58" s="153">
        <f>AC51</f>
        <v>207200</v>
      </c>
      <c r="AC58" s="154"/>
      <c r="AD58" s="154"/>
      <c r="AE58" s="154"/>
      <c r="AF58" s="154"/>
      <c r="AG58" s="154"/>
      <c r="AH58" s="154"/>
      <c r="AI58" s="155"/>
      <c r="AJ58" s="153"/>
      <c r="AK58" s="154"/>
      <c r="AL58" s="154"/>
      <c r="AM58" s="154"/>
      <c r="AN58" s="154"/>
      <c r="AO58" s="154"/>
      <c r="AP58" s="154"/>
      <c r="AQ58" s="155"/>
      <c r="AR58" s="153">
        <f>AB58</f>
        <v>207200</v>
      </c>
      <c r="AS58" s="154"/>
      <c r="AT58" s="154"/>
      <c r="AU58" s="154"/>
      <c r="AV58" s="154"/>
      <c r="AW58" s="154"/>
      <c r="AX58" s="154"/>
      <c r="AY58" s="155"/>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t="s">
        <v>16</v>
      </c>
    </row>
    <row r="59" spans="1:79" s="4" customFormat="1" ht="12.75" customHeight="1" x14ac:dyDescent="0.2">
      <c r="A59" s="134"/>
      <c r="B59" s="134"/>
      <c r="C59" s="134"/>
      <c r="D59" s="82" t="s">
        <v>28</v>
      </c>
      <c r="E59" s="151"/>
      <c r="F59" s="151"/>
      <c r="G59" s="151"/>
      <c r="H59" s="151"/>
      <c r="I59" s="151"/>
      <c r="J59" s="151"/>
      <c r="K59" s="151"/>
      <c r="L59" s="151"/>
      <c r="M59" s="151"/>
      <c r="N59" s="151"/>
      <c r="O59" s="151"/>
      <c r="P59" s="151"/>
      <c r="Q59" s="151"/>
      <c r="R59" s="151"/>
      <c r="S59" s="151"/>
      <c r="T59" s="151"/>
      <c r="U59" s="151"/>
      <c r="V59" s="151"/>
      <c r="W59" s="151"/>
      <c r="X59" s="151"/>
      <c r="Y59" s="151"/>
      <c r="Z59" s="151"/>
      <c r="AA59" s="152"/>
      <c r="AB59" s="83">
        <f>AB58</f>
        <v>207200</v>
      </c>
      <c r="AC59" s="83"/>
      <c r="AD59" s="83"/>
      <c r="AE59" s="83"/>
      <c r="AF59" s="83"/>
      <c r="AG59" s="83"/>
      <c r="AH59" s="83"/>
      <c r="AI59" s="83"/>
      <c r="AJ59" s="83"/>
      <c r="AK59" s="83"/>
      <c r="AL59" s="83"/>
      <c r="AM59" s="83"/>
      <c r="AN59" s="83"/>
      <c r="AO59" s="83"/>
      <c r="AP59" s="83"/>
      <c r="AQ59" s="83"/>
      <c r="AR59" s="83">
        <f>AB59+AJ59</f>
        <v>207200</v>
      </c>
      <c r="AS59" s="83"/>
      <c r="AT59" s="83"/>
      <c r="AU59" s="83"/>
      <c r="AV59" s="83"/>
      <c r="AW59" s="83"/>
      <c r="AX59" s="83"/>
      <c r="AY59" s="83"/>
      <c r="CA59" s="4" t="s">
        <v>17</v>
      </c>
    </row>
    <row r="61" spans="1:79" ht="15.75" customHeight="1" x14ac:dyDescent="0.2">
      <c r="A61" s="103" t="s">
        <v>385</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row>
    <row r="62" spans="1:79" ht="30" customHeight="1" x14ac:dyDescent="0.2">
      <c r="A62" s="108" t="s">
        <v>29</v>
      </c>
      <c r="B62" s="108"/>
      <c r="C62" s="108"/>
      <c r="D62" s="108"/>
      <c r="E62" s="108"/>
      <c r="F62" s="108"/>
      <c r="G62" s="127" t="s">
        <v>386</v>
      </c>
      <c r="H62" s="128"/>
      <c r="I62" s="128"/>
      <c r="J62" s="128"/>
      <c r="K62" s="128"/>
      <c r="L62" s="128"/>
      <c r="M62" s="128"/>
      <c r="N62" s="128"/>
      <c r="O62" s="128"/>
      <c r="P62" s="128"/>
      <c r="Q62" s="128"/>
      <c r="R62" s="128"/>
      <c r="S62" s="128"/>
      <c r="T62" s="128"/>
      <c r="U62" s="128"/>
      <c r="V62" s="128"/>
      <c r="W62" s="128"/>
      <c r="X62" s="128"/>
      <c r="Y62" s="129"/>
      <c r="Z62" s="108" t="s">
        <v>3</v>
      </c>
      <c r="AA62" s="108"/>
      <c r="AB62" s="108"/>
      <c r="AC62" s="108"/>
      <c r="AD62" s="108"/>
      <c r="AE62" s="108" t="s">
        <v>2</v>
      </c>
      <c r="AF62" s="108"/>
      <c r="AG62" s="108"/>
      <c r="AH62" s="108"/>
      <c r="AI62" s="108"/>
      <c r="AJ62" s="108"/>
      <c r="AK62" s="108"/>
      <c r="AL62" s="108"/>
      <c r="AM62" s="108"/>
      <c r="AN62" s="108"/>
      <c r="AO62" s="127" t="s">
        <v>30</v>
      </c>
      <c r="AP62" s="128"/>
      <c r="AQ62" s="128"/>
      <c r="AR62" s="128"/>
      <c r="AS62" s="128"/>
      <c r="AT62" s="128"/>
      <c r="AU62" s="128"/>
      <c r="AV62" s="129"/>
      <c r="AW62" s="127" t="s">
        <v>31</v>
      </c>
      <c r="AX62" s="128"/>
      <c r="AY62" s="128"/>
      <c r="AZ62" s="128"/>
      <c r="BA62" s="128"/>
      <c r="BB62" s="128"/>
      <c r="BC62" s="128"/>
      <c r="BD62" s="129"/>
      <c r="BE62" s="127" t="s">
        <v>28</v>
      </c>
      <c r="BF62" s="128"/>
      <c r="BG62" s="128"/>
      <c r="BH62" s="128"/>
      <c r="BI62" s="128"/>
      <c r="BJ62" s="128"/>
      <c r="BK62" s="128"/>
      <c r="BL62" s="129"/>
    </row>
    <row r="63" spans="1:79" ht="15.75" customHeight="1" x14ac:dyDescent="0.2">
      <c r="A63" s="108">
        <v>1</v>
      </c>
      <c r="B63" s="108"/>
      <c r="C63" s="108"/>
      <c r="D63" s="108"/>
      <c r="E63" s="108"/>
      <c r="F63" s="108"/>
      <c r="G63" s="127">
        <v>2</v>
      </c>
      <c r="H63" s="128"/>
      <c r="I63" s="128"/>
      <c r="J63" s="128"/>
      <c r="K63" s="128"/>
      <c r="L63" s="128"/>
      <c r="M63" s="128"/>
      <c r="N63" s="128"/>
      <c r="O63" s="128"/>
      <c r="P63" s="128"/>
      <c r="Q63" s="128"/>
      <c r="R63" s="128"/>
      <c r="S63" s="128"/>
      <c r="T63" s="128"/>
      <c r="U63" s="128"/>
      <c r="V63" s="128"/>
      <c r="W63" s="128"/>
      <c r="X63" s="128"/>
      <c r="Y63" s="129"/>
      <c r="Z63" s="108">
        <v>3</v>
      </c>
      <c r="AA63" s="108"/>
      <c r="AB63" s="108"/>
      <c r="AC63" s="108"/>
      <c r="AD63" s="108"/>
      <c r="AE63" s="108">
        <v>4</v>
      </c>
      <c r="AF63" s="108"/>
      <c r="AG63" s="108"/>
      <c r="AH63" s="108"/>
      <c r="AI63" s="108"/>
      <c r="AJ63" s="108"/>
      <c r="AK63" s="108"/>
      <c r="AL63" s="108"/>
      <c r="AM63" s="108"/>
      <c r="AN63" s="108"/>
      <c r="AO63" s="108">
        <v>5</v>
      </c>
      <c r="AP63" s="108"/>
      <c r="AQ63" s="108"/>
      <c r="AR63" s="108"/>
      <c r="AS63" s="108"/>
      <c r="AT63" s="108"/>
      <c r="AU63" s="108"/>
      <c r="AV63" s="108"/>
      <c r="AW63" s="108">
        <v>6</v>
      </c>
      <c r="AX63" s="108"/>
      <c r="AY63" s="108"/>
      <c r="AZ63" s="108"/>
      <c r="BA63" s="108"/>
      <c r="BB63" s="108"/>
      <c r="BC63" s="108"/>
      <c r="BD63" s="108"/>
      <c r="BE63" s="108">
        <v>7</v>
      </c>
      <c r="BF63" s="108"/>
      <c r="BG63" s="108"/>
      <c r="BH63" s="108"/>
      <c r="BI63" s="108"/>
      <c r="BJ63" s="108"/>
      <c r="BK63" s="108"/>
      <c r="BL63" s="108"/>
    </row>
    <row r="64" spans="1:79" ht="12.75" hidden="1" customHeight="1" x14ac:dyDescent="0.2">
      <c r="A64" s="112" t="s">
        <v>34</v>
      </c>
      <c r="B64" s="112"/>
      <c r="C64" s="112"/>
      <c r="D64" s="112"/>
      <c r="E64" s="112"/>
      <c r="F64" s="112"/>
      <c r="G64" s="113" t="s">
        <v>8</v>
      </c>
      <c r="H64" s="114"/>
      <c r="I64" s="114"/>
      <c r="J64" s="114"/>
      <c r="K64" s="114"/>
      <c r="L64" s="114"/>
      <c r="M64" s="114"/>
      <c r="N64" s="114"/>
      <c r="O64" s="114"/>
      <c r="P64" s="114"/>
      <c r="Q64" s="114"/>
      <c r="R64" s="114"/>
      <c r="S64" s="114"/>
      <c r="T64" s="114"/>
      <c r="U64" s="114"/>
      <c r="V64" s="114"/>
      <c r="W64" s="114"/>
      <c r="X64" s="114"/>
      <c r="Y64" s="115"/>
      <c r="Z64" s="112" t="s">
        <v>20</v>
      </c>
      <c r="AA64" s="112"/>
      <c r="AB64" s="112"/>
      <c r="AC64" s="112"/>
      <c r="AD64" s="112"/>
      <c r="AE64" s="156" t="s">
        <v>33</v>
      </c>
      <c r="AF64" s="156"/>
      <c r="AG64" s="156"/>
      <c r="AH64" s="156"/>
      <c r="AI64" s="156"/>
      <c r="AJ64" s="156"/>
      <c r="AK64" s="156"/>
      <c r="AL64" s="156"/>
      <c r="AM64" s="156"/>
      <c r="AN64" s="113"/>
      <c r="AO64" s="133" t="s">
        <v>9</v>
      </c>
      <c r="AP64" s="133"/>
      <c r="AQ64" s="133"/>
      <c r="AR64" s="133"/>
      <c r="AS64" s="133"/>
      <c r="AT64" s="133"/>
      <c r="AU64" s="133"/>
      <c r="AV64" s="133"/>
      <c r="AW64" s="133" t="s">
        <v>32</v>
      </c>
      <c r="AX64" s="133"/>
      <c r="AY64" s="133"/>
      <c r="AZ64" s="133"/>
      <c r="BA64" s="133"/>
      <c r="BB64" s="133"/>
      <c r="BC64" s="133"/>
      <c r="BD64" s="133"/>
      <c r="BE64" s="133" t="s">
        <v>11</v>
      </c>
      <c r="BF64" s="133"/>
      <c r="BG64" s="133"/>
      <c r="BH64" s="133"/>
      <c r="BI64" s="133"/>
      <c r="BJ64" s="133"/>
      <c r="BK64" s="133"/>
      <c r="BL64" s="133"/>
      <c r="CA64" s="1" t="s">
        <v>18</v>
      </c>
    </row>
    <row r="65" spans="1:79" s="59" customFormat="1" ht="26.25" customHeight="1" x14ac:dyDescent="0.2">
      <c r="A65" s="112">
        <v>1</v>
      </c>
      <c r="B65" s="112"/>
      <c r="C65" s="112"/>
      <c r="D65" s="112"/>
      <c r="E65" s="112"/>
      <c r="F65" s="112"/>
      <c r="G65" s="69" t="s">
        <v>349</v>
      </c>
      <c r="H65" s="70"/>
      <c r="I65" s="70"/>
      <c r="J65" s="70"/>
      <c r="K65" s="70"/>
      <c r="L65" s="70"/>
      <c r="M65" s="70"/>
      <c r="N65" s="70"/>
      <c r="O65" s="70"/>
      <c r="P65" s="70"/>
      <c r="Q65" s="70"/>
      <c r="R65" s="70"/>
      <c r="S65" s="70"/>
      <c r="T65" s="70"/>
      <c r="U65" s="70"/>
      <c r="V65" s="70"/>
      <c r="W65" s="70"/>
      <c r="X65" s="70"/>
      <c r="Y65" s="71"/>
      <c r="Z65" s="72" t="s">
        <v>147</v>
      </c>
      <c r="AA65" s="72"/>
      <c r="AB65" s="72"/>
      <c r="AC65" s="72"/>
      <c r="AD65" s="72"/>
      <c r="AE65" s="73" t="s">
        <v>313</v>
      </c>
      <c r="AF65" s="73"/>
      <c r="AG65" s="73"/>
      <c r="AH65" s="73"/>
      <c r="AI65" s="73"/>
      <c r="AJ65" s="73"/>
      <c r="AK65" s="73"/>
      <c r="AL65" s="73"/>
      <c r="AM65" s="73"/>
      <c r="AN65" s="69"/>
      <c r="AO65" s="74">
        <f>AB59</f>
        <v>207200</v>
      </c>
      <c r="AP65" s="74"/>
      <c r="AQ65" s="74"/>
      <c r="AR65" s="74"/>
      <c r="AS65" s="74"/>
      <c r="AT65" s="74"/>
      <c r="AU65" s="74"/>
      <c r="AV65" s="74"/>
      <c r="AW65" s="74"/>
      <c r="AX65" s="74"/>
      <c r="AY65" s="74"/>
      <c r="AZ65" s="74"/>
      <c r="BA65" s="74"/>
      <c r="BB65" s="74"/>
      <c r="BC65" s="74"/>
      <c r="BD65" s="74"/>
      <c r="BE65" s="74">
        <f>AO65+AW65</f>
        <v>207200</v>
      </c>
      <c r="BF65" s="74"/>
      <c r="BG65" s="74"/>
      <c r="BH65" s="74"/>
      <c r="BI65" s="74"/>
      <c r="BJ65" s="74"/>
      <c r="BK65" s="74"/>
      <c r="BL65" s="74"/>
    </row>
    <row r="66" spans="1:79" s="59" customFormat="1" ht="17.25" customHeight="1" x14ac:dyDescent="0.2">
      <c r="A66" s="112">
        <v>2</v>
      </c>
      <c r="B66" s="112"/>
      <c r="C66" s="112"/>
      <c r="D66" s="112"/>
      <c r="E66" s="112"/>
      <c r="F66" s="112"/>
      <c r="G66" s="69" t="s">
        <v>350</v>
      </c>
      <c r="H66" s="70"/>
      <c r="I66" s="70"/>
      <c r="J66" s="70"/>
      <c r="K66" s="70"/>
      <c r="L66" s="70"/>
      <c r="M66" s="70"/>
      <c r="N66" s="70"/>
      <c r="O66" s="70"/>
      <c r="P66" s="70"/>
      <c r="Q66" s="70"/>
      <c r="R66" s="70"/>
      <c r="S66" s="70"/>
      <c r="T66" s="70"/>
      <c r="U66" s="70"/>
      <c r="V66" s="70"/>
      <c r="W66" s="70"/>
      <c r="X66" s="70"/>
      <c r="Y66" s="71"/>
      <c r="Z66" s="72" t="s">
        <v>315</v>
      </c>
      <c r="AA66" s="72"/>
      <c r="AB66" s="72"/>
      <c r="AC66" s="72"/>
      <c r="AD66" s="72"/>
      <c r="AE66" s="73" t="s">
        <v>316</v>
      </c>
      <c r="AF66" s="73"/>
      <c r="AG66" s="73"/>
      <c r="AH66" s="73"/>
      <c r="AI66" s="73"/>
      <c r="AJ66" s="73"/>
      <c r="AK66" s="73"/>
      <c r="AL66" s="73"/>
      <c r="AM66" s="73"/>
      <c r="AN66" s="69"/>
      <c r="AO66" s="74">
        <v>14</v>
      </c>
      <c r="AP66" s="74"/>
      <c r="AQ66" s="74"/>
      <c r="AR66" s="74"/>
      <c r="AS66" s="74"/>
      <c r="AT66" s="74"/>
      <c r="AU66" s="74"/>
      <c r="AV66" s="74"/>
      <c r="AW66" s="74"/>
      <c r="AX66" s="74"/>
      <c r="AY66" s="74"/>
      <c r="AZ66" s="74"/>
      <c r="BA66" s="74"/>
      <c r="BB66" s="74"/>
      <c r="BC66" s="74"/>
      <c r="BD66" s="74"/>
      <c r="BE66" s="74">
        <v>12</v>
      </c>
      <c r="BF66" s="74"/>
      <c r="BG66" s="74"/>
      <c r="BH66" s="74"/>
      <c r="BI66" s="74"/>
      <c r="BJ66" s="74"/>
      <c r="BK66" s="74"/>
      <c r="BL66" s="74"/>
    </row>
    <row r="67" spans="1:79" s="59" customFormat="1" ht="12.75" customHeight="1" x14ac:dyDescent="0.2">
      <c r="A67" s="68" t="s">
        <v>178</v>
      </c>
      <c r="B67" s="68"/>
      <c r="C67" s="68"/>
      <c r="D67" s="68"/>
      <c r="E67" s="68"/>
      <c r="F67" s="68"/>
      <c r="G67" s="69" t="s">
        <v>164</v>
      </c>
      <c r="H67" s="70"/>
      <c r="I67" s="70"/>
      <c r="J67" s="70"/>
      <c r="K67" s="70"/>
      <c r="L67" s="70"/>
      <c r="M67" s="70"/>
      <c r="N67" s="70"/>
      <c r="O67" s="70"/>
      <c r="P67" s="70"/>
      <c r="Q67" s="70"/>
      <c r="R67" s="70"/>
      <c r="S67" s="70"/>
      <c r="T67" s="70"/>
      <c r="U67" s="70"/>
      <c r="V67" s="70"/>
      <c r="W67" s="70"/>
      <c r="X67" s="70"/>
      <c r="Y67" s="71"/>
      <c r="Z67" s="72" t="s">
        <v>147</v>
      </c>
      <c r="AA67" s="72"/>
      <c r="AB67" s="72"/>
      <c r="AC67" s="72"/>
      <c r="AD67" s="72"/>
      <c r="AE67" s="73" t="s">
        <v>316</v>
      </c>
      <c r="AF67" s="73"/>
      <c r="AG67" s="73"/>
      <c r="AH67" s="73"/>
      <c r="AI67" s="73"/>
      <c r="AJ67" s="73"/>
      <c r="AK67" s="73"/>
      <c r="AL67" s="73"/>
      <c r="AM67" s="73"/>
      <c r="AN67" s="69"/>
      <c r="AO67" s="74">
        <f>ROUND(126000/AO66, 2)</f>
        <v>9000</v>
      </c>
      <c r="AP67" s="74"/>
      <c r="AQ67" s="74"/>
      <c r="AR67" s="74"/>
      <c r="AS67" s="74"/>
      <c r="AT67" s="74"/>
      <c r="AU67" s="74"/>
      <c r="AV67" s="74"/>
      <c r="AW67" s="74"/>
      <c r="AX67" s="74"/>
      <c r="AY67" s="74"/>
      <c r="AZ67" s="74"/>
      <c r="BA67" s="74"/>
      <c r="BB67" s="74"/>
      <c r="BC67" s="74"/>
      <c r="BD67" s="74"/>
      <c r="BE67" s="74">
        <f t="shared" ref="BE67" si="1">AO67+AW67</f>
        <v>9000</v>
      </c>
      <c r="BF67" s="74"/>
      <c r="BG67" s="74"/>
      <c r="BH67" s="74"/>
      <c r="BI67" s="74"/>
      <c r="BJ67" s="74"/>
      <c r="BK67" s="74"/>
      <c r="BL67" s="74"/>
      <c r="CA67" s="59" t="s">
        <v>19</v>
      </c>
    </row>
    <row r="68" spans="1:79" s="59" customFormat="1" ht="24.75" customHeight="1" x14ac:dyDescent="0.2">
      <c r="A68" s="68" t="s">
        <v>181</v>
      </c>
      <c r="B68" s="68"/>
      <c r="C68" s="68"/>
      <c r="D68" s="68"/>
      <c r="E68" s="68"/>
      <c r="F68" s="68"/>
      <c r="G68" s="69" t="s">
        <v>351</v>
      </c>
      <c r="H68" s="70"/>
      <c r="I68" s="70"/>
      <c r="J68" s="70"/>
      <c r="K68" s="70"/>
      <c r="L68" s="70"/>
      <c r="M68" s="70"/>
      <c r="N68" s="70"/>
      <c r="O68" s="70"/>
      <c r="P68" s="70"/>
      <c r="Q68" s="70"/>
      <c r="R68" s="70"/>
      <c r="S68" s="70"/>
      <c r="T68" s="70"/>
      <c r="U68" s="70"/>
      <c r="V68" s="70"/>
      <c r="W68" s="70"/>
      <c r="X68" s="70"/>
      <c r="Y68" s="71"/>
      <c r="Z68" s="72" t="s">
        <v>147</v>
      </c>
      <c r="AA68" s="72"/>
      <c r="AB68" s="72"/>
      <c r="AC68" s="72"/>
      <c r="AD68" s="72"/>
      <c r="AE68" s="73" t="s">
        <v>316</v>
      </c>
      <c r="AF68" s="73"/>
      <c r="AG68" s="73"/>
      <c r="AH68" s="73"/>
      <c r="AI68" s="73"/>
      <c r="AJ68" s="73"/>
      <c r="AK68" s="73"/>
      <c r="AL68" s="73"/>
      <c r="AM68" s="73"/>
      <c r="AN68" s="69"/>
      <c r="AO68" s="75">
        <f>ROUND(40200/AO66, 0)</f>
        <v>2871</v>
      </c>
      <c r="AP68" s="75"/>
      <c r="AQ68" s="75"/>
      <c r="AR68" s="75"/>
      <c r="AS68" s="75"/>
      <c r="AT68" s="75"/>
      <c r="AU68" s="75"/>
      <c r="AV68" s="75"/>
      <c r="AW68" s="74"/>
      <c r="AX68" s="74"/>
      <c r="AY68" s="74"/>
      <c r="AZ68" s="74"/>
      <c r="BA68" s="74"/>
      <c r="BB68" s="74"/>
      <c r="BC68" s="74"/>
      <c r="BD68" s="74"/>
      <c r="BE68" s="75">
        <f>AO68</f>
        <v>2871</v>
      </c>
      <c r="BF68" s="75"/>
      <c r="BG68" s="75"/>
      <c r="BH68" s="75"/>
      <c r="BI68" s="75"/>
      <c r="BJ68" s="75"/>
      <c r="BK68" s="75"/>
      <c r="BL68" s="75"/>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142" t="str">
        <f>КПК0110150!A85</f>
        <v>Сватівський міський голова</v>
      </c>
      <c r="B71" s="143"/>
      <c r="C71" s="143"/>
      <c r="D71" s="143"/>
      <c r="E71" s="143"/>
      <c r="F71" s="143"/>
      <c r="G71" s="143"/>
      <c r="H71" s="143"/>
      <c r="I71" s="143"/>
      <c r="J71" s="143"/>
      <c r="K71" s="143"/>
      <c r="L71" s="143"/>
      <c r="M71" s="143"/>
      <c r="N71" s="143"/>
      <c r="O71" s="143"/>
      <c r="P71" s="143"/>
      <c r="Q71" s="143"/>
      <c r="R71" s="143"/>
      <c r="S71" s="143"/>
      <c r="T71" s="143"/>
      <c r="U71" s="143"/>
      <c r="V71" s="143"/>
      <c r="W71" s="144"/>
      <c r="X71" s="144"/>
      <c r="Y71" s="144"/>
      <c r="Z71" s="144"/>
      <c r="AA71" s="144"/>
      <c r="AB71" s="144"/>
      <c r="AC71" s="144"/>
      <c r="AD71" s="144"/>
      <c r="AE71" s="144"/>
      <c r="AF71" s="144"/>
      <c r="AG71" s="144"/>
      <c r="AH71" s="144"/>
      <c r="AI71" s="144"/>
      <c r="AJ71" s="144"/>
      <c r="AK71" s="144"/>
      <c r="AL71" s="144"/>
      <c r="AM71" s="144"/>
      <c r="AN71" s="5"/>
      <c r="AO71" s="145" t="str">
        <f>КПК0110150!AO85</f>
        <v>Є.В.Рибалко</v>
      </c>
      <c r="AP71" s="87"/>
      <c r="AQ71" s="87"/>
      <c r="AR71" s="87"/>
      <c r="AS71" s="87"/>
      <c r="AT71" s="87"/>
      <c r="AU71" s="87"/>
      <c r="AV71" s="87"/>
      <c r="AW71" s="87"/>
      <c r="AX71" s="87"/>
      <c r="AY71" s="87"/>
      <c r="AZ71" s="87"/>
      <c r="BA71" s="87"/>
      <c r="BB71" s="87"/>
      <c r="BC71" s="87"/>
      <c r="BD71" s="87"/>
      <c r="BE71" s="87"/>
      <c r="BF71" s="87"/>
      <c r="BG71" s="87"/>
    </row>
    <row r="72" spans="1:79" x14ac:dyDescent="0.2">
      <c r="W72" s="140" t="s">
        <v>6</v>
      </c>
      <c r="X72" s="140"/>
      <c r="Y72" s="140"/>
      <c r="Z72" s="140"/>
      <c r="AA72" s="140"/>
      <c r="AB72" s="140"/>
      <c r="AC72" s="140"/>
      <c r="AD72" s="140"/>
      <c r="AE72" s="140"/>
      <c r="AF72" s="140"/>
      <c r="AG72" s="140"/>
      <c r="AH72" s="140"/>
      <c r="AI72" s="140"/>
      <c r="AJ72" s="140"/>
      <c r="AK72" s="140"/>
      <c r="AL72" s="140"/>
      <c r="AM72" s="140"/>
      <c r="AO72" s="140" t="s">
        <v>48</v>
      </c>
      <c r="AP72" s="140"/>
      <c r="AQ72" s="140"/>
      <c r="AR72" s="140"/>
      <c r="AS72" s="140"/>
      <c r="AT72" s="140"/>
      <c r="AU72" s="140"/>
      <c r="AV72" s="140"/>
      <c r="AW72" s="140"/>
      <c r="AX72" s="140"/>
      <c r="AY72" s="140"/>
      <c r="AZ72" s="140"/>
      <c r="BA72" s="140"/>
      <c r="BB72" s="140"/>
      <c r="BC72" s="140"/>
      <c r="BD72" s="140"/>
      <c r="BE72" s="140"/>
      <c r="BF72" s="140"/>
      <c r="BG72" s="140"/>
    </row>
    <row r="73" spans="1:79" ht="15.75" customHeight="1" x14ac:dyDescent="0.2">
      <c r="A73" s="146" t="s">
        <v>4</v>
      </c>
      <c r="B73" s="146"/>
      <c r="C73" s="146"/>
      <c r="D73" s="146"/>
      <c r="E73" s="146"/>
      <c r="F73" s="146"/>
    </row>
    <row r="74" spans="1:79" ht="13.15" hidden="1" customHeight="1" x14ac:dyDescent="0.2">
      <c r="A74" s="86" t="str">
        <f>КПК0110150!A88</f>
        <v>Сватівська міська рада Луганської області</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row>
    <row r="75" spans="1:79" hidden="1" x14ac:dyDescent="0.2">
      <c r="A75" s="141" t="s">
        <v>43</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row>
    <row r="76" spans="1:79" ht="10.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79" ht="15.75" customHeight="1" x14ac:dyDescent="0.2">
      <c r="A77" s="142" t="str">
        <f>A71</f>
        <v>Сватівський міський голова</v>
      </c>
      <c r="B77" s="143"/>
      <c r="C77" s="143"/>
      <c r="D77" s="143"/>
      <c r="E77" s="143"/>
      <c r="F77" s="143"/>
      <c r="G77" s="143"/>
      <c r="H77" s="143"/>
      <c r="I77" s="143"/>
      <c r="J77" s="143"/>
      <c r="K77" s="143"/>
      <c r="L77" s="143"/>
      <c r="M77" s="143"/>
      <c r="N77" s="143"/>
      <c r="O77" s="143"/>
      <c r="P77" s="143"/>
      <c r="Q77" s="143"/>
      <c r="R77" s="143"/>
      <c r="S77" s="143"/>
      <c r="T77" s="143"/>
      <c r="U77" s="143"/>
      <c r="V77" s="143"/>
      <c r="W77" s="144"/>
      <c r="X77" s="144"/>
      <c r="Y77" s="144"/>
      <c r="Z77" s="144"/>
      <c r="AA77" s="144"/>
      <c r="AB77" s="144"/>
      <c r="AC77" s="144"/>
      <c r="AD77" s="144"/>
      <c r="AE77" s="144"/>
      <c r="AF77" s="144"/>
      <c r="AG77" s="144"/>
      <c r="AH77" s="144"/>
      <c r="AI77" s="144"/>
      <c r="AJ77" s="144"/>
      <c r="AK77" s="144"/>
      <c r="AL77" s="144"/>
      <c r="AM77" s="144"/>
      <c r="AN77" s="5"/>
      <c r="AO77" s="145" t="str">
        <f>AO71</f>
        <v>Є.В.Рибалко</v>
      </c>
      <c r="AP77" s="87"/>
      <c r="AQ77" s="87"/>
      <c r="AR77" s="87"/>
      <c r="AS77" s="87"/>
      <c r="AT77" s="87"/>
      <c r="AU77" s="87"/>
      <c r="AV77" s="87"/>
      <c r="AW77" s="87"/>
      <c r="AX77" s="87"/>
      <c r="AY77" s="87"/>
      <c r="AZ77" s="87"/>
      <c r="BA77" s="87"/>
      <c r="BB77" s="87"/>
      <c r="BC77" s="87"/>
      <c r="BD77" s="87"/>
      <c r="BE77" s="87"/>
      <c r="BF77" s="87"/>
      <c r="BG77" s="87"/>
    </row>
    <row r="78" spans="1:79" x14ac:dyDescent="0.2">
      <c r="W78" s="140" t="s">
        <v>6</v>
      </c>
      <c r="X78" s="140"/>
      <c r="Y78" s="140"/>
      <c r="Z78" s="140"/>
      <c r="AA78" s="140"/>
      <c r="AB78" s="140"/>
      <c r="AC78" s="140"/>
      <c r="AD78" s="140"/>
      <c r="AE78" s="140"/>
      <c r="AF78" s="140"/>
      <c r="AG78" s="140"/>
      <c r="AH78" s="140"/>
      <c r="AI78" s="140"/>
      <c r="AJ78" s="140"/>
      <c r="AK78" s="140"/>
      <c r="AL78" s="140"/>
      <c r="AM78" s="140"/>
      <c r="AO78" s="140" t="s">
        <v>48</v>
      </c>
      <c r="AP78" s="140"/>
      <c r="AQ78" s="140"/>
      <c r="AR78" s="140"/>
      <c r="AS78" s="140"/>
      <c r="AT78" s="140"/>
      <c r="AU78" s="140"/>
      <c r="AV78" s="140"/>
      <c r="AW78" s="140"/>
      <c r="AX78" s="140"/>
      <c r="AY78" s="140"/>
      <c r="AZ78" s="140"/>
      <c r="BA78" s="140"/>
      <c r="BB78" s="140"/>
      <c r="BC78" s="140"/>
      <c r="BD78" s="140"/>
      <c r="BE78" s="140"/>
      <c r="BF78" s="140"/>
      <c r="BG78" s="140"/>
    </row>
    <row r="79" spans="1:79" hidden="1" x14ac:dyDescent="0.2">
      <c r="A79" s="138">
        <f>КПК0110150!A93</f>
        <v>43859</v>
      </c>
      <c r="B79" s="139"/>
      <c r="C79" s="139"/>
      <c r="D79" s="139"/>
      <c r="E79" s="139"/>
      <c r="F79" s="139"/>
      <c r="G79" s="139"/>
      <c r="H79" s="139"/>
    </row>
    <row r="80" spans="1:79" hidden="1" x14ac:dyDescent="0.2">
      <c r="A80" s="140" t="s">
        <v>41</v>
      </c>
      <c r="B80" s="140"/>
      <c r="C80" s="140"/>
      <c r="D80" s="140"/>
      <c r="E80" s="140"/>
      <c r="F80" s="140"/>
      <c r="G80" s="140"/>
      <c r="H80" s="140"/>
      <c r="I80" s="17"/>
      <c r="J80" s="17"/>
      <c r="K80" s="17"/>
      <c r="L80" s="17"/>
      <c r="M80" s="17"/>
      <c r="N80" s="17"/>
      <c r="O80" s="17"/>
      <c r="P80" s="17"/>
      <c r="Q80" s="17"/>
    </row>
    <row r="81" spans="1:1" hidden="1" x14ac:dyDescent="0.2">
      <c r="A81" s="20" t="s">
        <v>42</v>
      </c>
    </row>
    <row r="82" spans="1:1" hidden="1" x14ac:dyDescent="0.2"/>
  </sheetData>
  <mergeCells count="186">
    <mergeCell ref="AO71:BG71"/>
    <mergeCell ref="W72:AM72"/>
    <mergeCell ref="AO72:BG72"/>
    <mergeCell ref="A73:F73"/>
    <mergeCell ref="BE64:BL64"/>
    <mergeCell ref="BA45:BH46"/>
    <mergeCell ref="BA47:BH47"/>
    <mergeCell ref="BA48:BH48"/>
    <mergeCell ref="BA49:BH49"/>
    <mergeCell ref="BA50:BH50"/>
    <mergeCell ref="BA51:BH51"/>
    <mergeCell ref="BE66:BL66"/>
    <mergeCell ref="A67:F67"/>
    <mergeCell ref="G67:Y67"/>
    <mergeCell ref="Z67:AD67"/>
    <mergeCell ref="AE67:AN67"/>
    <mergeCell ref="A79:H79"/>
    <mergeCell ref="A80:H80"/>
    <mergeCell ref="A50:C50"/>
    <mergeCell ref="D50:AB50"/>
    <mergeCell ref="AC50:AJ50"/>
    <mergeCell ref="AK50:AR50"/>
    <mergeCell ref="A51:C51"/>
    <mergeCell ref="D51:AB51"/>
    <mergeCell ref="AC51:AJ51"/>
    <mergeCell ref="AK51:AR51"/>
    <mergeCell ref="A74:AS74"/>
    <mergeCell ref="A75:AS75"/>
    <mergeCell ref="A77:V77"/>
    <mergeCell ref="W77:AM77"/>
    <mergeCell ref="AO77:BG77"/>
    <mergeCell ref="W78:AM78"/>
    <mergeCell ref="AO78:BG78"/>
    <mergeCell ref="A71:V71"/>
    <mergeCell ref="W71:AM71"/>
    <mergeCell ref="A64:F64"/>
    <mergeCell ref="G64:Y64"/>
    <mergeCell ref="Z64:AD64"/>
    <mergeCell ref="AE64:AN64"/>
    <mergeCell ref="AO64:AV64"/>
    <mergeCell ref="AW64:BD64"/>
    <mergeCell ref="A66:F66"/>
    <mergeCell ref="G66:Y66"/>
    <mergeCell ref="Z66:AD66"/>
    <mergeCell ref="AE66:AN66"/>
    <mergeCell ref="AO66:AV66"/>
    <mergeCell ref="AW66:BD66"/>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S50:AZ50"/>
    <mergeCell ref="AS51:AZ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65:F65"/>
    <mergeCell ref="G65:Y65"/>
    <mergeCell ref="Z65:AD65"/>
    <mergeCell ref="AE65:AN65"/>
    <mergeCell ref="AO65:AV65"/>
    <mergeCell ref="AW65:BD65"/>
    <mergeCell ref="BE65:BL65"/>
    <mergeCell ref="B14:L14"/>
    <mergeCell ref="N14:AS14"/>
    <mergeCell ref="AU14:BB14"/>
    <mergeCell ref="B16:L16"/>
    <mergeCell ref="N16:AS16"/>
    <mergeCell ref="AU16:BB16"/>
    <mergeCell ref="AO7:BF7"/>
    <mergeCell ref="A10:BL10"/>
    <mergeCell ref="A11:BL11"/>
    <mergeCell ref="B13:L13"/>
    <mergeCell ref="N13:AS13"/>
    <mergeCell ref="AO67:AV67"/>
    <mergeCell ref="AW67:BD67"/>
    <mergeCell ref="BE67:BL67"/>
    <mergeCell ref="A68:F68"/>
    <mergeCell ref="G68:Y68"/>
    <mergeCell ref="Z68:AD68"/>
    <mergeCell ref="AE68:AN68"/>
    <mergeCell ref="AO68:AV68"/>
    <mergeCell ref="AW68:BD68"/>
    <mergeCell ref="BE68:BL68"/>
  </mergeCells>
  <conditionalFormatting sqref="D49">
    <cfRule type="cellIs" dxfId="78" priority="6" stopIfTrue="1" operator="equal">
      <formula>$D48</formula>
    </cfRule>
  </conditionalFormatting>
  <conditionalFormatting sqref="D50">
    <cfRule type="cellIs" dxfId="77" priority="4" stopIfTrue="1" operator="equal">
      <formula>$D49</formula>
    </cfRule>
  </conditionalFormatting>
  <conditionalFormatting sqref="D51">
    <cfRule type="cellIs" dxfId="76" priority="3" stopIfTrue="1" operator="equal">
      <formula>$D50</formula>
    </cfRule>
  </conditionalFormatting>
  <conditionalFormatting sqref="G65:L68">
    <cfRule type="cellIs" dxfId="75" priority="1" stopIfTrue="1" operator="equal">
      <formula>$G64</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94"/>
  <sheetViews>
    <sheetView topLeftCell="A41"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КПК0110180!AO4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КПК0110180!AO7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35.25" customHeight="1" x14ac:dyDescent="0.2">
      <c r="A13" s="21" t="s">
        <v>49</v>
      </c>
      <c r="B13" s="92" t="s">
        <v>68</v>
      </c>
      <c r="C13" s="93"/>
      <c r="D13" s="93"/>
      <c r="E13" s="93"/>
      <c r="F13" s="93"/>
      <c r="G13" s="93"/>
      <c r="H13" s="93"/>
      <c r="I13" s="93"/>
      <c r="J13" s="93"/>
      <c r="K13" s="93"/>
      <c r="L13" s="93"/>
      <c r="M13" s="30"/>
      <c r="N13" s="94" t="str">
        <f>КПК0110180!N13</f>
        <v>СВАТІВСЬКА МІСЬКА РАДА ЛУГАНСЬКОЇ ОБЛАСТІ</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33.75" customHeight="1" x14ac:dyDescent="0.2">
      <c r="A16" s="32" t="s">
        <v>5</v>
      </c>
      <c r="B16" s="92" t="s">
        <v>75</v>
      </c>
      <c r="C16" s="93"/>
      <c r="D16" s="93"/>
      <c r="E16" s="93"/>
      <c r="F16" s="93"/>
      <c r="G16" s="93"/>
      <c r="H16" s="93"/>
      <c r="I16" s="93"/>
      <c r="J16" s="93"/>
      <c r="K16" s="93"/>
      <c r="L16" s="93"/>
      <c r="M16" s="30"/>
      <c r="N16" s="94" t="str">
        <f>N13</f>
        <v>СВАТІВСЬКА МІСЬКА РАДА ЛУГАНСЬКОЇ ОБЛАСТІ</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83</v>
      </c>
      <c r="C19" s="93"/>
      <c r="D19" s="93"/>
      <c r="E19" s="93"/>
      <c r="F19" s="93"/>
      <c r="G19" s="93"/>
      <c r="H19" s="93"/>
      <c r="I19" s="93"/>
      <c r="J19" s="93"/>
      <c r="K19" s="93"/>
      <c r="L19" s="93"/>
      <c r="N19" s="92" t="s">
        <v>85</v>
      </c>
      <c r="O19" s="93"/>
      <c r="P19" s="93"/>
      <c r="Q19" s="93"/>
      <c r="R19" s="93"/>
      <c r="S19" s="93"/>
      <c r="T19" s="93"/>
      <c r="U19" s="93"/>
      <c r="V19" s="93"/>
      <c r="W19" s="93"/>
      <c r="X19" s="93"/>
      <c r="Y19" s="93"/>
      <c r="Z19" s="22"/>
      <c r="AA19" s="92" t="s">
        <v>86</v>
      </c>
      <c r="AB19" s="93"/>
      <c r="AC19" s="93"/>
      <c r="AD19" s="93"/>
      <c r="AE19" s="93"/>
      <c r="AF19" s="93"/>
      <c r="AG19" s="93"/>
      <c r="AH19" s="93"/>
      <c r="AI19" s="93"/>
      <c r="AJ19" s="22"/>
      <c r="AK19" s="148" t="s">
        <v>84</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21211834</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19174016</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2037818</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2.5" customHeight="1" x14ac:dyDescent="0.2">
      <c r="A26" s="149" t="str">
        <f>КПК0110180!A26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335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59" customFormat="1" x14ac:dyDescent="0.2">
      <c r="A41" s="112">
        <v>1</v>
      </c>
      <c r="B41" s="112"/>
      <c r="C41" s="112"/>
      <c r="D41" s="112"/>
      <c r="E41" s="112"/>
      <c r="F41" s="112"/>
      <c r="G41" s="69" t="s">
        <v>336</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59" customFormat="1" ht="12.75" customHeight="1" x14ac:dyDescent="0.2">
      <c r="A48" s="112">
        <v>1</v>
      </c>
      <c r="B48" s="112"/>
      <c r="C48" s="112"/>
      <c r="D48" s="116" t="s">
        <v>55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8"/>
      <c r="AC48" s="74">
        <v>15423890</v>
      </c>
      <c r="AD48" s="74"/>
      <c r="AE48" s="74"/>
      <c r="AF48" s="74"/>
      <c r="AG48" s="74"/>
      <c r="AH48" s="74"/>
      <c r="AI48" s="74"/>
      <c r="AJ48" s="74"/>
      <c r="AK48" s="74">
        <v>0</v>
      </c>
      <c r="AL48" s="74"/>
      <c r="AM48" s="74"/>
      <c r="AN48" s="74"/>
      <c r="AO48" s="74"/>
      <c r="AP48" s="74"/>
      <c r="AQ48" s="74"/>
      <c r="AR48" s="74"/>
      <c r="AS48" s="74">
        <v>0</v>
      </c>
      <c r="AT48" s="74"/>
      <c r="AU48" s="74"/>
      <c r="AV48" s="74"/>
      <c r="AW48" s="74"/>
      <c r="AX48" s="74"/>
      <c r="AY48" s="74"/>
      <c r="AZ48" s="74"/>
      <c r="BA48" s="74">
        <f>AC48+AK48</f>
        <v>15423890</v>
      </c>
      <c r="BB48" s="74"/>
      <c r="BC48" s="74"/>
      <c r="BD48" s="74"/>
      <c r="BE48" s="74"/>
      <c r="BF48" s="74"/>
      <c r="BG48" s="74"/>
      <c r="BH48" s="74"/>
      <c r="CA48" s="59" t="s">
        <v>15</v>
      </c>
    </row>
    <row r="49" spans="1:79" s="59" customFormat="1" x14ac:dyDescent="0.2">
      <c r="A49" s="112">
        <v>2</v>
      </c>
      <c r="B49" s="112"/>
      <c r="C49" s="112"/>
      <c r="D49" s="116" t="s">
        <v>56</v>
      </c>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8"/>
      <c r="AC49" s="74">
        <v>188066</v>
      </c>
      <c r="AD49" s="74"/>
      <c r="AE49" s="74"/>
      <c r="AF49" s="74"/>
      <c r="AG49" s="74"/>
      <c r="AH49" s="74"/>
      <c r="AI49" s="74"/>
      <c r="AJ49" s="74"/>
      <c r="AK49" s="74">
        <v>0</v>
      </c>
      <c r="AL49" s="74"/>
      <c r="AM49" s="74"/>
      <c r="AN49" s="74"/>
      <c r="AO49" s="74"/>
      <c r="AP49" s="74"/>
      <c r="AQ49" s="74"/>
      <c r="AR49" s="74"/>
      <c r="AS49" s="74">
        <v>0</v>
      </c>
      <c r="AT49" s="74"/>
      <c r="AU49" s="74"/>
      <c r="AV49" s="74"/>
      <c r="AW49" s="74"/>
      <c r="AX49" s="74"/>
      <c r="AY49" s="74"/>
      <c r="AZ49" s="74"/>
      <c r="BA49" s="74">
        <f t="shared" ref="BA49:BA59" si="0">AC49+AK49</f>
        <v>188066</v>
      </c>
      <c r="BB49" s="74"/>
      <c r="BC49" s="74"/>
      <c r="BD49" s="74"/>
      <c r="BE49" s="74"/>
      <c r="BF49" s="74"/>
      <c r="BG49" s="74"/>
      <c r="BH49" s="74"/>
    </row>
    <row r="50" spans="1:79" s="59" customFormat="1" ht="12.75" customHeight="1" x14ac:dyDescent="0.2">
      <c r="A50" s="112">
        <v>3</v>
      </c>
      <c r="B50" s="112"/>
      <c r="C50" s="112"/>
      <c r="D50" s="116" t="s">
        <v>57</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8"/>
      <c r="AC50" s="74">
        <v>0</v>
      </c>
      <c r="AD50" s="74"/>
      <c r="AE50" s="74"/>
      <c r="AF50" s="74"/>
      <c r="AG50" s="74"/>
      <c r="AH50" s="74"/>
      <c r="AI50" s="74"/>
      <c r="AJ50" s="74"/>
      <c r="AK50" s="74">
        <v>0</v>
      </c>
      <c r="AL50" s="74"/>
      <c r="AM50" s="74"/>
      <c r="AN50" s="74"/>
      <c r="AO50" s="74"/>
      <c r="AP50" s="74"/>
      <c r="AQ50" s="74"/>
      <c r="AR50" s="74"/>
      <c r="AS50" s="74">
        <v>0</v>
      </c>
      <c r="AT50" s="74"/>
      <c r="AU50" s="74"/>
      <c r="AV50" s="74"/>
      <c r="AW50" s="74"/>
      <c r="AX50" s="74"/>
      <c r="AY50" s="74"/>
      <c r="AZ50" s="74"/>
      <c r="BA50" s="74">
        <f t="shared" si="0"/>
        <v>0</v>
      </c>
      <c r="BB50" s="74"/>
      <c r="BC50" s="74"/>
      <c r="BD50" s="74"/>
      <c r="BE50" s="74"/>
      <c r="BF50" s="74"/>
      <c r="BG50" s="74"/>
      <c r="BH50" s="74"/>
    </row>
    <row r="51" spans="1:79" s="59" customFormat="1" ht="12.75" customHeight="1" x14ac:dyDescent="0.2">
      <c r="A51" s="130">
        <v>4</v>
      </c>
      <c r="B51" s="131"/>
      <c r="C51" s="132"/>
      <c r="D51" s="116" t="s">
        <v>337</v>
      </c>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c r="AC51" s="159">
        <v>285600</v>
      </c>
      <c r="AD51" s="160"/>
      <c r="AE51" s="160"/>
      <c r="AF51" s="160"/>
      <c r="AG51" s="160"/>
      <c r="AH51" s="160"/>
      <c r="AI51" s="160"/>
      <c r="AJ51" s="161"/>
      <c r="AK51" s="159">
        <v>1966700</v>
      </c>
      <c r="AL51" s="160"/>
      <c r="AM51" s="160"/>
      <c r="AN51" s="160"/>
      <c r="AO51" s="160"/>
      <c r="AP51" s="160"/>
      <c r="AQ51" s="160"/>
      <c r="AR51" s="161"/>
      <c r="AS51" s="74">
        <v>0</v>
      </c>
      <c r="AT51" s="74"/>
      <c r="AU51" s="74"/>
      <c r="AV51" s="74"/>
      <c r="AW51" s="74"/>
      <c r="AX51" s="74"/>
      <c r="AY51" s="74"/>
      <c r="AZ51" s="74"/>
      <c r="BA51" s="74">
        <f t="shared" si="0"/>
        <v>2252300</v>
      </c>
      <c r="BB51" s="74"/>
      <c r="BC51" s="74"/>
      <c r="BD51" s="74"/>
      <c r="BE51" s="74"/>
      <c r="BF51" s="74"/>
      <c r="BG51" s="74"/>
      <c r="BH51" s="74"/>
    </row>
    <row r="52" spans="1:79" s="59" customFormat="1" ht="12.75" customHeight="1" x14ac:dyDescent="0.2">
      <c r="A52" s="112">
        <v>5</v>
      </c>
      <c r="B52" s="112"/>
      <c r="C52" s="112"/>
      <c r="D52" s="116" t="s">
        <v>58</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8"/>
      <c r="AC52" s="74">
        <v>6131</v>
      </c>
      <c r="AD52" s="74"/>
      <c r="AE52" s="74"/>
      <c r="AF52" s="74"/>
      <c r="AG52" s="74"/>
      <c r="AH52" s="74"/>
      <c r="AI52" s="74"/>
      <c r="AJ52" s="74"/>
      <c r="AK52" s="74">
        <v>0</v>
      </c>
      <c r="AL52" s="74"/>
      <c r="AM52" s="74"/>
      <c r="AN52" s="74"/>
      <c r="AO52" s="74"/>
      <c r="AP52" s="74"/>
      <c r="AQ52" s="74"/>
      <c r="AR52" s="74"/>
      <c r="AS52" s="74">
        <v>0</v>
      </c>
      <c r="AT52" s="74"/>
      <c r="AU52" s="74"/>
      <c r="AV52" s="74"/>
      <c r="AW52" s="74"/>
      <c r="AX52" s="74"/>
      <c r="AY52" s="74"/>
      <c r="AZ52" s="74"/>
      <c r="BA52" s="74">
        <f t="shared" si="0"/>
        <v>6131</v>
      </c>
      <c r="BB52" s="74"/>
      <c r="BC52" s="74"/>
      <c r="BD52" s="74"/>
      <c r="BE52" s="74"/>
      <c r="BF52" s="74"/>
      <c r="BG52" s="74"/>
      <c r="BH52" s="74"/>
    </row>
    <row r="53" spans="1:79" s="59" customFormat="1" x14ac:dyDescent="0.2">
      <c r="A53" s="112">
        <v>6</v>
      </c>
      <c r="B53" s="112"/>
      <c r="C53" s="112"/>
      <c r="D53" s="116" t="s">
        <v>60</v>
      </c>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8"/>
      <c r="AC53" s="74">
        <v>193869</v>
      </c>
      <c r="AD53" s="74"/>
      <c r="AE53" s="74"/>
      <c r="AF53" s="74"/>
      <c r="AG53" s="74"/>
      <c r="AH53" s="74"/>
      <c r="AI53" s="74"/>
      <c r="AJ53" s="74"/>
      <c r="AK53" s="74">
        <v>0</v>
      </c>
      <c r="AL53" s="74"/>
      <c r="AM53" s="74"/>
      <c r="AN53" s="74"/>
      <c r="AO53" s="74"/>
      <c r="AP53" s="74"/>
      <c r="AQ53" s="74"/>
      <c r="AR53" s="74"/>
      <c r="AS53" s="74">
        <v>0</v>
      </c>
      <c r="AT53" s="74"/>
      <c r="AU53" s="74"/>
      <c r="AV53" s="74"/>
      <c r="AW53" s="74"/>
      <c r="AX53" s="74"/>
      <c r="AY53" s="74"/>
      <c r="AZ53" s="74"/>
      <c r="BA53" s="74">
        <f t="shared" si="0"/>
        <v>193869</v>
      </c>
      <c r="BB53" s="74"/>
      <c r="BC53" s="74"/>
      <c r="BD53" s="74"/>
      <c r="BE53" s="74"/>
      <c r="BF53" s="74"/>
      <c r="BG53" s="74"/>
      <c r="BH53" s="74"/>
    </row>
    <row r="54" spans="1:79" s="59" customFormat="1" ht="12.75" customHeight="1" x14ac:dyDescent="0.2">
      <c r="A54" s="112">
        <v>7</v>
      </c>
      <c r="B54" s="112"/>
      <c r="C54" s="112"/>
      <c r="D54" s="116" t="s">
        <v>61</v>
      </c>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8"/>
      <c r="AC54" s="74">
        <v>15000</v>
      </c>
      <c r="AD54" s="74"/>
      <c r="AE54" s="74"/>
      <c r="AF54" s="74"/>
      <c r="AG54" s="74"/>
      <c r="AH54" s="74"/>
      <c r="AI54" s="74"/>
      <c r="AJ54" s="74"/>
      <c r="AK54" s="74">
        <v>0</v>
      </c>
      <c r="AL54" s="74"/>
      <c r="AM54" s="74"/>
      <c r="AN54" s="74"/>
      <c r="AO54" s="74"/>
      <c r="AP54" s="74"/>
      <c r="AQ54" s="74"/>
      <c r="AR54" s="74"/>
      <c r="AS54" s="74">
        <v>0</v>
      </c>
      <c r="AT54" s="74"/>
      <c r="AU54" s="74"/>
      <c r="AV54" s="74"/>
      <c r="AW54" s="74"/>
      <c r="AX54" s="74"/>
      <c r="AY54" s="74"/>
      <c r="AZ54" s="74"/>
      <c r="BA54" s="74">
        <f t="shared" si="0"/>
        <v>15000</v>
      </c>
      <c r="BB54" s="74"/>
      <c r="BC54" s="74"/>
      <c r="BD54" s="74"/>
      <c r="BE54" s="74"/>
      <c r="BF54" s="74"/>
      <c r="BG54" s="74"/>
      <c r="BH54" s="74"/>
    </row>
    <row r="55" spans="1:79" s="59" customFormat="1" ht="12.75" customHeight="1" x14ac:dyDescent="0.2">
      <c r="A55" s="112">
        <v>8</v>
      </c>
      <c r="B55" s="112"/>
      <c r="C55" s="112"/>
      <c r="D55" s="116" t="s">
        <v>62</v>
      </c>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8"/>
      <c r="AC55" s="74">
        <v>3036460</v>
      </c>
      <c r="AD55" s="74"/>
      <c r="AE55" s="74"/>
      <c r="AF55" s="74"/>
      <c r="AG55" s="74"/>
      <c r="AH55" s="74"/>
      <c r="AI55" s="74"/>
      <c r="AJ55" s="74"/>
      <c r="AK55" s="74">
        <v>0</v>
      </c>
      <c r="AL55" s="74"/>
      <c r="AM55" s="74"/>
      <c r="AN55" s="74"/>
      <c r="AO55" s="74"/>
      <c r="AP55" s="74"/>
      <c r="AQ55" s="74"/>
      <c r="AR55" s="74"/>
      <c r="AS55" s="74">
        <v>0</v>
      </c>
      <c r="AT55" s="74"/>
      <c r="AU55" s="74"/>
      <c r="AV55" s="74"/>
      <c r="AW55" s="74"/>
      <c r="AX55" s="74"/>
      <c r="AY55" s="74"/>
      <c r="AZ55" s="74"/>
      <c r="BA55" s="74">
        <f t="shared" si="0"/>
        <v>3036460</v>
      </c>
      <c r="BB55" s="74"/>
      <c r="BC55" s="74"/>
      <c r="BD55" s="74"/>
      <c r="BE55" s="74"/>
      <c r="BF55" s="74"/>
      <c r="BG55" s="74"/>
      <c r="BH55" s="74"/>
    </row>
    <row r="56" spans="1:79" s="59" customFormat="1" ht="12.75" customHeight="1" x14ac:dyDescent="0.2">
      <c r="A56" s="112">
        <v>9</v>
      </c>
      <c r="B56" s="112"/>
      <c r="C56" s="112"/>
      <c r="D56" s="116" t="s">
        <v>63</v>
      </c>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8"/>
      <c r="AC56" s="74">
        <v>5000</v>
      </c>
      <c r="AD56" s="74"/>
      <c r="AE56" s="74"/>
      <c r="AF56" s="74"/>
      <c r="AG56" s="74"/>
      <c r="AH56" s="74"/>
      <c r="AI56" s="74"/>
      <c r="AJ56" s="74"/>
      <c r="AK56" s="74">
        <v>0</v>
      </c>
      <c r="AL56" s="74"/>
      <c r="AM56" s="74"/>
      <c r="AN56" s="74"/>
      <c r="AO56" s="74"/>
      <c r="AP56" s="74"/>
      <c r="AQ56" s="74"/>
      <c r="AR56" s="74"/>
      <c r="AS56" s="74">
        <v>0</v>
      </c>
      <c r="AT56" s="74"/>
      <c r="AU56" s="74"/>
      <c r="AV56" s="74"/>
      <c r="AW56" s="74"/>
      <c r="AX56" s="74"/>
      <c r="AY56" s="74"/>
      <c r="AZ56" s="74"/>
      <c r="BA56" s="74">
        <f t="shared" si="0"/>
        <v>5000</v>
      </c>
      <c r="BB56" s="74"/>
      <c r="BC56" s="74"/>
      <c r="BD56" s="74"/>
      <c r="BE56" s="74"/>
      <c r="BF56" s="74"/>
      <c r="BG56" s="74"/>
      <c r="BH56" s="74"/>
    </row>
    <row r="57" spans="1:79" s="59" customFormat="1" x14ac:dyDescent="0.2">
      <c r="A57" s="112">
        <v>10</v>
      </c>
      <c r="B57" s="112"/>
      <c r="C57" s="112"/>
      <c r="D57" s="116" t="s">
        <v>64</v>
      </c>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8"/>
      <c r="AC57" s="74">
        <v>20000</v>
      </c>
      <c r="AD57" s="74"/>
      <c r="AE57" s="74"/>
      <c r="AF57" s="74"/>
      <c r="AG57" s="74"/>
      <c r="AH57" s="74"/>
      <c r="AI57" s="74"/>
      <c r="AJ57" s="74"/>
      <c r="AK57" s="74">
        <v>33300</v>
      </c>
      <c r="AL57" s="74"/>
      <c r="AM57" s="74"/>
      <c r="AN57" s="74"/>
      <c r="AO57" s="74"/>
      <c r="AP57" s="74"/>
      <c r="AQ57" s="74"/>
      <c r="AR57" s="74"/>
      <c r="AS57" s="74">
        <v>0</v>
      </c>
      <c r="AT57" s="74"/>
      <c r="AU57" s="74"/>
      <c r="AV57" s="74"/>
      <c r="AW57" s="74"/>
      <c r="AX57" s="74"/>
      <c r="AY57" s="74"/>
      <c r="AZ57" s="74"/>
      <c r="BA57" s="74">
        <f t="shared" si="0"/>
        <v>53300</v>
      </c>
      <c r="BB57" s="74"/>
      <c r="BC57" s="74"/>
      <c r="BD57" s="74"/>
      <c r="BE57" s="74"/>
      <c r="BF57" s="74"/>
      <c r="BG57" s="74"/>
      <c r="BH57" s="74"/>
    </row>
    <row r="58" spans="1:79" s="59" customFormat="1" x14ac:dyDescent="0.2">
      <c r="A58" s="112">
        <v>11</v>
      </c>
      <c r="B58" s="112"/>
      <c r="C58" s="112"/>
      <c r="D58" s="116" t="s">
        <v>338</v>
      </c>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8"/>
      <c r="AC58" s="74"/>
      <c r="AD58" s="74"/>
      <c r="AE58" s="74"/>
      <c r="AF58" s="74"/>
      <c r="AG58" s="74"/>
      <c r="AH58" s="74"/>
      <c r="AI58" s="74"/>
      <c r="AJ58" s="74"/>
      <c r="AK58" s="74">
        <v>37818</v>
      </c>
      <c r="AL58" s="74"/>
      <c r="AM58" s="74"/>
      <c r="AN58" s="74"/>
      <c r="AO58" s="74"/>
      <c r="AP58" s="74"/>
      <c r="AQ58" s="74"/>
      <c r="AR58" s="74"/>
      <c r="AS58" s="74">
        <v>0</v>
      </c>
      <c r="AT58" s="74"/>
      <c r="AU58" s="74"/>
      <c r="AV58" s="74"/>
      <c r="AW58" s="74"/>
      <c r="AX58" s="74"/>
      <c r="AY58" s="74"/>
      <c r="AZ58" s="74"/>
      <c r="BA58" s="74">
        <f t="shared" si="0"/>
        <v>37818</v>
      </c>
      <c r="BB58" s="74"/>
      <c r="BC58" s="74"/>
      <c r="BD58" s="74"/>
      <c r="BE58" s="74"/>
      <c r="BF58" s="74"/>
      <c r="BG58" s="74"/>
      <c r="BH58" s="74"/>
    </row>
    <row r="59" spans="1:79" s="4" customFormat="1" x14ac:dyDescent="0.2">
      <c r="A59" s="134"/>
      <c r="B59" s="134"/>
      <c r="C59" s="134"/>
      <c r="D59" s="82" t="s">
        <v>65</v>
      </c>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2"/>
      <c r="AC59" s="83">
        <f>SUM(AC48:AJ58)</f>
        <v>19174016</v>
      </c>
      <c r="AD59" s="83"/>
      <c r="AE59" s="83"/>
      <c r="AF59" s="83"/>
      <c r="AG59" s="83"/>
      <c r="AH59" s="83"/>
      <c r="AI59" s="83"/>
      <c r="AJ59" s="83"/>
      <c r="AK59" s="83">
        <f>SUM(AK48:AR58)</f>
        <v>2037818</v>
      </c>
      <c r="AL59" s="83"/>
      <c r="AM59" s="83"/>
      <c r="AN59" s="83"/>
      <c r="AO59" s="83"/>
      <c r="AP59" s="83"/>
      <c r="AQ59" s="83"/>
      <c r="AR59" s="83"/>
      <c r="AS59" s="83">
        <v>0</v>
      </c>
      <c r="AT59" s="83"/>
      <c r="AU59" s="83"/>
      <c r="AV59" s="83"/>
      <c r="AW59" s="83"/>
      <c r="AX59" s="83"/>
      <c r="AY59" s="83"/>
      <c r="AZ59" s="83"/>
      <c r="BA59" s="83">
        <f t="shared" si="0"/>
        <v>21211834</v>
      </c>
      <c r="BB59" s="83"/>
      <c r="BC59" s="83"/>
      <c r="BD59" s="83"/>
      <c r="BE59" s="83"/>
      <c r="BF59" s="83"/>
      <c r="BG59" s="83"/>
      <c r="BH59" s="83"/>
      <c r="CA59" s="4" t="s">
        <v>15</v>
      </c>
    </row>
    <row r="61" spans="1:79" ht="15.75" customHeight="1" x14ac:dyDescent="0.2">
      <c r="A61" s="85" t="s">
        <v>383</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15" customHeight="1" x14ac:dyDescent="0.2">
      <c r="A62" s="120" t="s">
        <v>384</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6"/>
      <c r="BA62" s="6"/>
      <c r="BB62" s="6"/>
      <c r="BC62" s="6"/>
      <c r="BD62" s="6"/>
      <c r="BE62" s="6"/>
      <c r="BF62" s="6"/>
      <c r="BG62" s="6"/>
      <c r="BH62" s="6"/>
      <c r="BI62" s="6"/>
      <c r="BJ62" s="6"/>
      <c r="BK62" s="6"/>
      <c r="BL62" s="6"/>
    </row>
    <row r="63" spans="1:79" ht="15.95" customHeight="1" x14ac:dyDescent="0.2">
      <c r="A63" s="108" t="s">
        <v>29</v>
      </c>
      <c r="B63" s="108"/>
      <c r="C63" s="108"/>
      <c r="D63" s="121" t="s">
        <v>35</v>
      </c>
      <c r="E63" s="122"/>
      <c r="F63" s="122"/>
      <c r="G63" s="122"/>
      <c r="H63" s="122"/>
      <c r="I63" s="122"/>
      <c r="J63" s="122"/>
      <c r="K63" s="122"/>
      <c r="L63" s="122"/>
      <c r="M63" s="122"/>
      <c r="N63" s="122"/>
      <c r="O63" s="122"/>
      <c r="P63" s="122"/>
      <c r="Q63" s="122"/>
      <c r="R63" s="122"/>
      <c r="S63" s="122"/>
      <c r="T63" s="122"/>
      <c r="U63" s="122"/>
      <c r="V63" s="122"/>
      <c r="W63" s="122"/>
      <c r="X63" s="122"/>
      <c r="Y63" s="122"/>
      <c r="Z63" s="122"/>
      <c r="AA63" s="123"/>
      <c r="AB63" s="108" t="s">
        <v>30</v>
      </c>
      <c r="AC63" s="108"/>
      <c r="AD63" s="108"/>
      <c r="AE63" s="108"/>
      <c r="AF63" s="108"/>
      <c r="AG63" s="108"/>
      <c r="AH63" s="108"/>
      <c r="AI63" s="108"/>
      <c r="AJ63" s="108" t="s">
        <v>31</v>
      </c>
      <c r="AK63" s="108"/>
      <c r="AL63" s="108"/>
      <c r="AM63" s="108"/>
      <c r="AN63" s="108"/>
      <c r="AO63" s="108"/>
      <c r="AP63" s="108"/>
      <c r="AQ63" s="108"/>
      <c r="AR63" s="108" t="s">
        <v>28</v>
      </c>
      <c r="AS63" s="108"/>
      <c r="AT63" s="108"/>
      <c r="AU63" s="108"/>
      <c r="AV63" s="108"/>
      <c r="AW63" s="108"/>
      <c r="AX63" s="108"/>
      <c r="AY63" s="108"/>
    </row>
    <row r="64" spans="1:79" ht="29.1" customHeight="1" x14ac:dyDescent="0.2">
      <c r="A64" s="108"/>
      <c r="B64" s="108"/>
      <c r="C64" s="108"/>
      <c r="D64" s="124"/>
      <c r="E64" s="125"/>
      <c r="F64" s="125"/>
      <c r="G64" s="125"/>
      <c r="H64" s="125"/>
      <c r="I64" s="125"/>
      <c r="J64" s="125"/>
      <c r="K64" s="125"/>
      <c r="L64" s="125"/>
      <c r="M64" s="125"/>
      <c r="N64" s="125"/>
      <c r="O64" s="125"/>
      <c r="P64" s="125"/>
      <c r="Q64" s="125"/>
      <c r="R64" s="125"/>
      <c r="S64" s="125"/>
      <c r="T64" s="125"/>
      <c r="U64" s="125"/>
      <c r="V64" s="125"/>
      <c r="W64" s="125"/>
      <c r="X64" s="125"/>
      <c r="Y64" s="125"/>
      <c r="Z64" s="125"/>
      <c r="AA64" s="126"/>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row>
    <row r="65" spans="1:79" ht="15.75" customHeight="1" x14ac:dyDescent="0.2">
      <c r="A65" s="108">
        <v>1</v>
      </c>
      <c r="B65" s="108"/>
      <c r="C65" s="108"/>
      <c r="D65" s="127">
        <v>2</v>
      </c>
      <c r="E65" s="128"/>
      <c r="F65" s="128"/>
      <c r="G65" s="128"/>
      <c r="H65" s="128"/>
      <c r="I65" s="128"/>
      <c r="J65" s="128"/>
      <c r="K65" s="128"/>
      <c r="L65" s="128"/>
      <c r="M65" s="128"/>
      <c r="N65" s="128"/>
      <c r="O65" s="128"/>
      <c r="P65" s="128"/>
      <c r="Q65" s="128"/>
      <c r="R65" s="128"/>
      <c r="S65" s="128"/>
      <c r="T65" s="128"/>
      <c r="U65" s="128"/>
      <c r="V65" s="128"/>
      <c r="W65" s="128"/>
      <c r="X65" s="128"/>
      <c r="Y65" s="128"/>
      <c r="Z65" s="128"/>
      <c r="AA65" s="129"/>
      <c r="AB65" s="108">
        <v>3</v>
      </c>
      <c r="AC65" s="108"/>
      <c r="AD65" s="108"/>
      <c r="AE65" s="108"/>
      <c r="AF65" s="108"/>
      <c r="AG65" s="108"/>
      <c r="AH65" s="108"/>
      <c r="AI65" s="108"/>
      <c r="AJ65" s="108">
        <v>4</v>
      </c>
      <c r="AK65" s="108"/>
      <c r="AL65" s="108"/>
      <c r="AM65" s="108"/>
      <c r="AN65" s="108"/>
      <c r="AO65" s="108"/>
      <c r="AP65" s="108"/>
      <c r="AQ65" s="108"/>
      <c r="AR65" s="108">
        <v>5</v>
      </c>
      <c r="AS65" s="108"/>
      <c r="AT65" s="108"/>
      <c r="AU65" s="108"/>
      <c r="AV65" s="108"/>
      <c r="AW65" s="108"/>
      <c r="AX65" s="108"/>
      <c r="AY65" s="108"/>
    </row>
    <row r="66" spans="1:79" ht="12.75" hidden="1" customHeight="1" x14ac:dyDescent="0.2">
      <c r="A66" s="112" t="s">
        <v>7</v>
      </c>
      <c r="B66" s="112"/>
      <c r="C66" s="112"/>
      <c r="D66" s="113" t="s">
        <v>8</v>
      </c>
      <c r="E66" s="114"/>
      <c r="F66" s="114"/>
      <c r="G66" s="114"/>
      <c r="H66" s="114"/>
      <c r="I66" s="114"/>
      <c r="J66" s="114"/>
      <c r="K66" s="114"/>
      <c r="L66" s="114"/>
      <c r="M66" s="114"/>
      <c r="N66" s="114"/>
      <c r="O66" s="114"/>
      <c r="P66" s="114"/>
      <c r="Q66" s="114"/>
      <c r="R66" s="114"/>
      <c r="S66" s="114"/>
      <c r="T66" s="114"/>
      <c r="U66" s="114"/>
      <c r="V66" s="114"/>
      <c r="W66" s="114"/>
      <c r="X66" s="114"/>
      <c r="Y66" s="114"/>
      <c r="Z66" s="114"/>
      <c r="AA66" s="115"/>
      <c r="AB66" s="133" t="s">
        <v>9</v>
      </c>
      <c r="AC66" s="133"/>
      <c r="AD66" s="133"/>
      <c r="AE66" s="133"/>
      <c r="AF66" s="133"/>
      <c r="AG66" s="133"/>
      <c r="AH66" s="133"/>
      <c r="AI66" s="133"/>
      <c r="AJ66" s="133" t="s">
        <v>10</v>
      </c>
      <c r="AK66" s="133"/>
      <c r="AL66" s="133"/>
      <c r="AM66" s="133"/>
      <c r="AN66" s="133"/>
      <c r="AO66" s="133"/>
      <c r="AP66" s="133"/>
      <c r="AQ66" s="133"/>
      <c r="AR66" s="133" t="s">
        <v>11</v>
      </c>
      <c r="AS66" s="133"/>
      <c r="AT66" s="133"/>
      <c r="AU66" s="133"/>
      <c r="AV66" s="133"/>
      <c r="AW66" s="133"/>
      <c r="AX66" s="133"/>
      <c r="AY66" s="133"/>
      <c r="CA66" s="1" t="s">
        <v>16</v>
      </c>
    </row>
    <row r="67" spans="1:79" s="4" customFormat="1" ht="12.75" customHeight="1" x14ac:dyDescent="0.2">
      <c r="A67" s="134"/>
      <c r="B67" s="134"/>
      <c r="C67" s="134"/>
      <c r="D67" s="82" t="s">
        <v>28</v>
      </c>
      <c r="E67" s="151"/>
      <c r="F67" s="151"/>
      <c r="G67" s="151"/>
      <c r="H67" s="151"/>
      <c r="I67" s="151"/>
      <c r="J67" s="151"/>
      <c r="K67" s="151"/>
      <c r="L67" s="151"/>
      <c r="M67" s="151"/>
      <c r="N67" s="151"/>
      <c r="O67" s="151"/>
      <c r="P67" s="151"/>
      <c r="Q67" s="151"/>
      <c r="R67" s="151"/>
      <c r="S67" s="151"/>
      <c r="T67" s="151"/>
      <c r="U67" s="151"/>
      <c r="V67" s="151"/>
      <c r="W67" s="151"/>
      <c r="X67" s="151"/>
      <c r="Y67" s="151"/>
      <c r="Z67" s="151"/>
      <c r="AA67" s="152"/>
      <c r="AB67" s="83"/>
      <c r="AC67" s="83"/>
      <c r="AD67" s="83"/>
      <c r="AE67" s="83"/>
      <c r="AF67" s="83"/>
      <c r="AG67" s="83"/>
      <c r="AH67" s="83"/>
      <c r="AI67" s="83"/>
      <c r="AJ67" s="83"/>
      <c r="AK67" s="83"/>
      <c r="AL67" s="83"/>
      <c r="AM67" s="83"/>
      <c r="AN67" s="83"/>
      <c r="AO67" s="83"/>
      <c r="AP67" s="83"/>
      <c r="AQ67" s="83"/>
      <c r="AR67" s="83">
        <f>AB67+AJ67</f>
        <v>0</v>
      </c>
      <c r="AS67" s="83"/>
      <c r="AT67" s="83"/>
      <c r="AU67" s="83"/>
      <c r="AV67" s="83"/>
      <c r="AW67" s="83"/>
      <c r="AX67" s="83"/>
      <c r="AY67" s="83"/>
      <c r="CA67" s="4" t="s">
        <v>17</v>
      </c>
    </row>
    <row r="69" spans="1:79" ht="15.75" customHeight="1" x14ac:dyDescent="0.2">
      <c r="A69" s="103" t="s">
        <v>385</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row>
    <row r="70" spans="1:79" ht="30" customHeight="1" x14ac:dyDescent="0.2">
      <c r="A70" s="108" t="s">
        <v>29</v>
      </c>
      <c r="B70" s="108"/>
      <c r="C70" s="108"/>
      <c r="D70" s="108"/>
      <c r="E70" s="108"/>
      <c r="F70" s="108"/>
      <c r="G70" s="127" t="s">
        <v>40</v>
      </c>
      <c r="H70" s="128"/>
      <c r="I70" s="128"/>
      <c r="J70" s="128"/>
      <c r="K70" s="128"/>
      <c r="L70" s="128"/>
      <c r="M70" s="128"/>
      <c r="N70" s="128"/>
      <c r="O70" s="128"/>
      <c r="P70" s="128"/>
      <c r="Q70" s="128"/>
      <c r="R70" s="128"/>
      <c r="S70" s="128"/>
      <c r="T70" s="128"/>
      <c r="U70" s="128"/>
      <c r="V70" s="128"/>
      <c r="W70" s="128"/>
      <c r="X70" s="128"/>
      <c r="Y70" s="129"/>
      <c r="Z70" s="108" t="s">
        <v>3</v>
      </c>
      <c r="AA70" s="108"/>
      <c r="AB70" s="108"/>
      <c r="AC70" s="108"/>
      <c r="AD70" s="108"/>
      <c r="AE70" s="108" t="s">
        <v>2</v>
      </c>
      <c r="AF70" s="108"/>
      <c r="AG70" s="108"/>
      <c r="AH70" s="108"/>
      <c r="AI70" s="108"/>
      <c r="AJ70" s="108"/>
      <c r="AK70" s="108"/>
      <c r="AL70" s="108"/>
      <c r="AM70" s="108"/>
      <c r="AN70" s="108"/>
      <c r="AO70" s="127" t="s">
        <v>30</v>
      </c>
      <c r="AP70" s="128"/>
      <c r="AQ70" s="128"/>
      <c r="AR70" s="128"/>
      <c r="AS70" s="128"/>
      <c r="AT70" s="128"/>
      <c r="AU70" s="128"/>
      <c r="AV70" s="129"/>
      <c r="AW70" s="127" t="s">
        <v>31</v>
      </c>
      <c r="AX70" s="128"/>
      <c r="AY70" s="128"/>
      <c r="AZ70" s="128"/>
      <c r="BA70" s="128"/>
      <c r="BB70" s="128"/>
      <c r="BC70" s="128"/>
      <c r="BD70" s="129"/>
      <c r="BE70" s="127" t="s">
        <v>28</v>
      </c>
      <c r="BF70" s="128"/>
      <c r="BG70" s="128"/>
      <c r="BH70" s="128"/>
      <c r="BI70" s="128"/>
      <c r="BJ70" s="128"/>
      <c r="BK70" s="128"/>
      <c r="BL70" s="129"/>
    </row>
    <row r="71" spans="1:79" ht="15.75" customHeight="1" x14ac:dyDescent="0.2">
      <c r="A71" s="108">
        <v>1</v>
      </c>
      <c r="B71" s="108"/>
      <c r="C71" s="108"/>
      <c r="D71" s="108"/>
      <c r="E71" s="108"/>
      <c r="F71" s="108"/>
      <c r="G71" s="127">
        <v>2</v>
      </c>
      <c r="H71" s="128"/>
      <c r="I71" s="128"/>
      <c r="J71" s="128"/>
      <c r="K71" s="128"/>
      <c r="L71" s="128"/>
      <c r="M71" s="128"/>
      <c r="N71" s="128"/>
      <c r="O71" s="128"/>
      <c r="P71" s="128"/>
      <c r="Q71" s="128"/>
      <c r="R71" s="128"/>
      <c r="S71" s="128"/>
      <c r="T71" s="128"/>
      <c r="U71" s="128"/>
      <c r="V71" s="128"/>
      <c r="W71" s="128"/>
      <c r="X71" s="128"/>
      <c r="Y71" s="129"/>
      <c r="Z71" s="108">
        <v>3</v>
      </c>
      <c r="AA71" s="108"/>
      <c r="AB71" s="108"/>
      <c r="AC71" s="108"/>
      <c r="AD71" s="108"/>
      <c r="AE71" s="108">
        <v>4</v>
      </c>
      <c r="AF71" s="108"/>
      <c r="AG71" s="108"/>
      <c r="AH71" s="108"/>
      <c r="AI71" s="108"/>
      <c r="AJ71" s="108"/>
      <c r="AK71" s="108"/>
      <c r="AL71" s="108"/>
      <c r="AM71" s="108"/>
      <c r="AN71" s="108"/>
      <c r="AO71" s="108">
        <v>5</v>
      </c>
      <c r="AP71" s="108"/>
      <c r="AQ71" s="108"/>
      <c r="AR71" s="108"/>
      <c r="AS71" s="108"/>
      <c r="AT71" s="108"/>
      <c r="AU71" s="108"/>
      <c r="AV71" s="108"/>
      <c r="AW71" s="108">
        <v>6</v>
      </c>
      <c r="AX71" s="108"/>
      <c r="AY71" s="108"/>
      <c r="AZ71" s="108"/>
      <c r="BA71" s="108"/>
      <c r="BB71" s="108"/>
      <c r="BC71" s="108"/>
      <c r="BD71" s="108"/>
      <c r="BE71" s="108">
        <v>7</v>
      </c>
      <c r="BF71" s="108"/>
      <c r="BG71" s="108"/>
      <c r="BH71" s="108"/>
      <c r="BI71" s="108"/>
      <c r="BJ71" s="108"/>
      <c r="BK71" s="108"/>
      <c r="BL71" s="108"/>
    </row>
    <row r="72" spans="1:79" s="59" customFormat="1" ht="12.75" customHeight="1" x14ac:dyDescent="0.2">
      <c r="A72" s="68">
        <v>1</v>
      </c>
      <c r="B72" s="68"/>
      <c r="C72" s="68"/>
      <c r="D72" s="68"/>
      <c r="E72" s="68"/>
      <c r="F72" s="68"/>
      <c r="G72" s="77" t="s">
        <v>301</v>
      </c>
      <c r="H72" s="78"/>
      <c r="I72" s="78"/>
      <c r="J72" s="78"/>
      <c r="K72" s="78"/>
      <c r="L72" s="78"/>
      <c r="M72" s="78"/>
      <c r="N72" s="78"/>
      <c r="O72" s="78"/>
      <c r="P72" s="78"/>
      <c r="Q72" s="78"/>
      <c r="R72" s="78"/>
      <c r="S72" s="78"/>
      <c r="T72" s="78"/>
      <c r="U72" s="78"/>
      <c r="V72" s="78"/>
      <c r="W72" s="78"/>
      <c r="X72" s="78"/>
      <c r="Y72" s="79"/>
      <c r="Z72" s="72"/>
      <c r="AA72" s="72"/>
      <c r="AB72" s="72"/>
      <c r="AC72" s="72"/>
      <c r="AD72" s="72"/>
      <c r="AE72" s="73"/>
      <c r="AF72" s="73"/>
      <c r="AG72" s="73"/>
      <c r="AH72" s="73"/>
      <c r="AI72" s="73"/>
      <c r="AJ72" s="73"/>
      <c r="AK72" s="73"/>
      <c r="AL72" s="73"/>
      <c r="AM72" s="73"/>
      <c r="AN72" s="69"/>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row>
    <row r="73" spans="1:79" s="59" customFormat="1" ht="12.75" customHeight="1" x14ac:dyDescent="0.2">
      <c r="A73" s="68" t="s">
        <v>165</v>
      </c>
      <c r="B73" s="68"/>
      <c r="C73" s="68"/>
      <c r="D73" s="68"/>
      <c r="E73" s="68"/>
      <c r="F73" s="68"/>
      <c r="G73" s="69" t="s">
        <v>339</v>
      </c>
      <c r="H73" s="70"/>
      <c r="I73" s="70"/>
      <c r="J73" s="70"/>
      <c r="K73" s="70"/>
      <c r="L73" s="70"/>
      <c r="M73" s="70"/>
      <c r="N73" s="70"/>
      <c r="O73" s="70"/>
      <c r="P73" s="70"/>
      <c r="Q73" s="70"/>
      <c r="R73" s="70"/>
      <c r="S73" s="70"/>
      <c r="T73" s="70"/>
      <c r="U73" s="70"/>
      <c r="V73" s="70"/>
      <c r="W73" s="70"/>
      <c r="X73" s="70"/>
      <c r="Y73" s="71"/>
      <c r="Z73" s="72" t="s">
        <v>306</v>
      </c>
      <c r="AA73" s="72"/>
      <c r="AB73" s="72"/>
      <c r="AC73" s="72"/>
      <c r="AD73" s="72"/>
      <c r="AE73" s="73" t="s">
        <v>340</v>
      </c>
      <c r="AF73" s="73"/>
      <c r="AG73" s="73"/>
      <c r="AH73" s="73"/>
      <c r="AI73" s="73"/>
      <c r="AJ73" s="73"/>
      <c r="AK73" s="73"/>
      <c r="AL73" s="73"/>
      <c r="AM73" s="73"/>
      <c r="AN73" s="69"/>
      <c r="AO73" s="75">
        <v>6</v>
      </c>
      <c r="AP73" s="75"/>
      <c r="AQ73" s="75"/>
      <c r="AR73" s="75"/>
      <c r="AS73" s="75"/>
      <c r="AT73" s="75"/>
      <c r="AU73" s="75"/>
      <c r="AV73" s="75"/>
      <c r="AW73" s="75">
        <v>6</v>
      </c>
      <c r="AX73" s="75"/>
      <c r="AY73" s="75"/>
      <c r="AZ73" s="75"/>
      <c r="BA73" s="75"/>
      <c r="BB73" s="75"/>
      <c r="BC73" s="75"/>
      <c r="BD73" s="75"/>
      <c r="BE73" s="75">
        <f>AO73</f>
        <v>6</v>
      </c>
      <c r="BF73" s="75"/>
      <c r="BG73" s="75"/>
      <c r="BH73" s="75"/>
      <c r="BI73" s="75"/>
      <c r="BJ73" s="75"/>
      <c r="BK73" s="75"/>
      <c r="BL73" s="75"/>
    </row>
    <row r="74" spans="1:79" s="59" customFormat="1" ht="12.75" customHeight="1" x14ac:dyDescent="0.2">
      <c r="A74" s="68" t="s">
        <v>168</v>
      </c>
      <c r="B74" s="68"/>
      <c r="C74" s="68"/>
      <c r="D74" s="68"/>
      <c r="E74" s="68"/>
      <c r="F74" s="68"/>
      <c r="G74" s="69" t="s">
        <v>341</v>
      </c>
      <c r="H74" s="70"/>
      <c r="I74" s="70"/>
      <c r="J74" s="70"/>
      <c r="K74" s="70"/>
      <c r="L74" s="70"/>
      <c r="M74" s="70"/>
      <c r="N74" s="70"/>
      <c r="O74" s="70"/>
      <c r="P74" s="70"/>
      <c r="Q74" s="70"/>
      <c r="R74" s="70"/>
      <c r="S74" s="70"/>
      <c r="T74" s="70"/>
      <c r="U74" s="70"/>
      <c r="V74" s="70"/>
      <c r="W74" s="70"/>
      <c r="X74" s="70"/>
      <c r="Y74" s="71"/>
      <c r="Z74" s="72" t="s">
        <v>308</v>
      </c>
      <c r="AA74" s="72"/>
      <c r="AB74" s="72"/>
      <c r="AC74" s="72"/>
      <c r="AD74" s="72"/>
      <c r="AE74" s="73" t="s">
        <v>340</v>
      </c>
      <c r="AF74" s="73"/>
      <c r="AG74" s="73"/>
      <c r="AH74" s="73"/>
      <c r="AI74" s="73"/>
      <c r="AJ74" s="73"/>
      <c r="AK74" s="73"/>
      <c r="AL74" s="73"/>
      <c r="AM74" s="73"/>
      <c r="AN74" s="69"/>
      <c r="AO74" s="75">
        <v>23</v>
      </c>
      <c r="AP74" s="75"/>
      <c r="AQ74" s="75"/>
      <c r="AR74" s="75"/>
      <c r="AS74" s="75"/>
      <c r="AT74" s="75"/>
      <c r="AU74" s="75"/>
      <c r="AV74" s="75"/>
      <c r="AW74" s="75">
        <v>23</v>
      </c>
      <c r="AX74" s="75"/>
      <c r="AY74" s="75"/>
      <c r="AZ74" s="75"/>
      <c r="BA74" s="75"/>
      <c r="BB74" s="75"/>
      <c r="BC74" s="75"/>
      <c r="BD74" s="75"/>
      <c r="BE74" s="75">
        <f t="shared" ref="BE74" si="1">AO74</f>
        <v>23</v>
      </c>
      <c r="BF74" s="75"/>
      <c r="BG74" s="75"/>
      <c r="BH74" s="75"/>
      <c r="BI74" s="75"/>
      <c r="BJ74" s="75"/>
      <c r="BK74" s="75"/>
      <c r="BL74" s="75"/>
    </row>
    <row r="75" spans="1:79" s="59" customFormat="1" ht="12.75" customHeight="1" x14ac:dyDescent="0.2">
      <c r="A75" s="68" t="s">
        <v>171</v>
      </c>
      <c r="B75" s="68"/>
      <c r="C75" s="68"/>
      <c r="D75" s="68"/>
      <c r="E75" s="68"/>
      <c r="F75" s="68"/>
      <c r="G75" s="69" t="s">
        <v>342</v>
      </c>
      <c r="H75" s="70"/>
      <c r="I75" s="70"/>
      <c r="J75" s="70"/>
      <c r="K75" s="70"/>
      <c r="L75" s="70"/>
      <c r="M75" s="70"/>
      <c r="N75" s="70"/>
      <c r="O75" s="70"/>
      <c r="P75" s="70"/>
      <c r="Q75" s="70"/>
      <c r="R75" s="70"/>
      <c r="S75" s="70"/>
      <c r="T75" s="70"/>
      <c r="U75" s="70"/>
      <c r="V75" s="70"/>
      <c r="W75" s="70"/>
      <c r="X75" s="70"/>
      <c r="Y75" s="71"/>
      <c r="Z75" s="72" t="s">
        <v>306</v>
      </c>
      <c r="AA75" s="72"/>
      <c r="AB75" s="72"/>
      <c r="AC75" s="72"/>
      <c r="AD75" s="72"/>
      <c r="AE75" s="73" t="s">
        <v>343</v>
      </c>
      <c r="AF75" s="73"/>
      <c r="AG75" s="73"/>
      <c r="AH75" s="73"/>
      <c r="AI75" s="73"/>
      <c r="AJ75" s="73"/>
      <c r="AK75" s="73"/>
      <c r="AL75" s="73"/>
      <c r="AM75" s="73"/>
      <c r="AN75" s="69"/>
      <c r="AO75" s="74">
        <v>67.430000000000007</v>
      </c>
      <c r="AP75" s="74"/>
      <c r="AQ75" s="74"/>
      <c r="AR75" s="74"/>
      <c r="AS75" s="74"/>
      <c r="AT75" s="74"/>
      <c r="AU75" s="74"/>
      <c r="AV75" s="74"/>
      <c r="AW75" s="75"/>
      <c r="AX75" s="75"/>
      <c r="AY75" s="75"/>
      <c r="AZ75" s="75"/>
      <c r="BA75" s="75"/>
      <c r="BB75" s="75"/>
      <c r="BC75" s="75"/>
      <c r="BD75" s="75"/>
      <c r="BE75" s="74">
        <f>AO75</f>
        <v>67.430000000000007</v>
      </c>
      <c r="BF75" s="74"/>
      <c r="BG75" s="74"/>
      <c r="BH75" s="74"/>
      <c r="BI75" s="74"/>
      <c r="BJ75" s="74"/>
      <c r="BK75" s="74"/>
      <c r="BL75" s="74"/>
    </row>
    <row r="76" spans="1:79" s="59" customFormat="1" ht="12.75" customHeight="1" x14ac:dyDescent="0.2">
      <c r="A76" s="68" t="s">
        <v>277</v>
      </c>
      <c r="B76" s="68"/>
      <c r="C76" s="68"/>
      <c r="D76" s="68"/>
      <c r="E76" s="68"/>
      <c r="F76" s="68"/>
      <c r="G76" s="69" t="s">
        <v>344</v>
      </c>
      <c r="H76" s="70"/>
      <c r="I76" s="70"/>
      <c r="J76" s="70"/>
      <c r="K76" s="70"/>
      <c r="L76" s="70"/>
      <c r="M76" s="70"/>
      <c r="N76" s="70"/>
      <c r="O76" s="70"/>
      <c r="P76" s="70"/>
      <c r="Q76" s="70"/>
      <c r="R76" s="70"/>
      <c r="S76" s="70"/>
      <c r="T76" s="70"/>
      <c r="U76" s="70"/>
      <c r="V76" s="70"/>
      <c r="W76" s="70"/>
      <c r="X76" s="70"/>
      <c r="Y76" s="71"/>
      <c r="Z76" s="72" t="s">
        <v>308</v>
      </c>
      <c r="AA76" s="72"/>
      <c r="AB76" s="72"/>
      <c r="AC76" s="72"/>
      <c r="AD76" s="72"/>
      <c r="AE76" s="73" t="s">
        <v>343</v>
      </c>
      <c r="AF76" s="73"/>
      <c r="AG76" s="73"/>
      <c r="AH76" s="73"/>
      <c r="AI76" s="73"/>
      <c r="AJ76" s="73"/>
      <c r="AK76" s="73"/>
      <c r="AL76" s="73"/>
      <c r="AM76" s="73"/>
      <c r="AN76" s="69"/>
      <c r="AO76" s="74">
        <v>90.15</v>
      </c>
      <c r="AP76" s="74"/>
      <c r="AQ76" s="74"/>
      <c r="AR76" s="74"/>
      <c r="AS76" s="74"/>
      <c r="AT76" s="74"/>
      <c r="AU76" s="74"/>
      <c r="AV76" s="74"/>
      <c r="AW76" s="75"/>
      <c r="AX76" s="75"/>
      <c r="AY76" s="75"/>
      <c r="AZ76" s="75"/>
      <c r="BA76" s="75"/>
      <c r="BB76" s="75"/>
      <c r="BC76" s="75"/>
      <c r="BD76" s="75"/>
      <c r="BE76" s="74">
        <f t="shared" ref="BE76:BE78" si="2">AO76</f>
        <v>90.15</v>
      </c>
      <c r="BF76" s="74"/>
      <c r="BG76" s="74"/>
      <c r="BH76" s="74"/>
      <c r="BI76" s="74"/>
      <c r="BJ76" s="74"/>
      <c r="BK76" s="74"/>
      <c r="BL76" s="74"/>
    </row>
    <row r="77" spans="1:79" s="59" customFormat="1" ht="12.75" customHeight="1" x14ac:dyDescent="0.2">
      <c r="A77" s="68" t="s">
        <v>303</v>
      </c>
      <c r="B77" s="68"/>
      <c r="C77" s="68"/>
      <c r="D77" s="68"/>
      <c r="E77" s="68"/>
      <c r="F77" s="68"/>
      <c r="G77" s="77" t="s">
        <v>304</v>
      </c>
      <c r="H77" s="78"/>
      <c r="I77" s="78"/>
      <c r="J77" s="78"/>
      <c r="K77" s="78"/>
      <c r="L77" s="78"/>
      <c r="M77" s="78"/>
      <c r="N77" s="78"/>
      <c r="O77" s="78"/>
      <c r="P77" s="78"/>
      <c r="Q77" s="78"/>
      <c r="R77" s="78"/>
      <c r="S77" s="78"/>
      <c r="T77" s="78"/>
      <c r="U77" s="78"/>
      <c r="V77" s="78"/>
      <c r="W77" s="78"/>
      <c r="X77" s="78"/>
      <c r="Y77" s="79"/>
      <c r="Z77" s="72"/>
      <c r="AA77" s="72"/>
      <c r="AB77" s="72"/>
      <c r="AC77" s="72"/>
      <c r="AD77" s="72"/>
      <c r="AE77" s="73"/>
      <c r="AF77" s="73"/>
      <c r="AG77" s="73"/>
      <c r="AH77" s="73"/>
      <c r="AI77" s="73"/>
      <c r="AJ77" s="73"/>
      <c r="AK77" s="73"/>
      <c r="AL77" s="73"/>
      <c r="AM77" s="73"/>
      <c r="AN77" s="69"/>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row>
    <row r="78" spans="1:79" s="59" customFormat="1" ht="12.75" customHeight="1" x14ac:dyDescent="0.2">
      <c r="A78" s="68" t="s">
        <v>173</v>
      </c>
      <c r="B78" s="68"/>
      <c r="C78" s="68"/>
      <c r="D78" s="68"/>
      <c r="E78" s="68"/>
      <c r="F78" s="68"/>
      <c r="G78" s="69" t="s">
        <v>345</v>
      </c>
      <c r="H78" s="70"/>
      <c r="I78" s="70"/>
      <c r="J78" s="70"/>
      <c r="K78" s="70"/>
      <c r="L78" s="70"/>
      <c r="M78" s="70"/>
      <c r="N78" s="70"/>
      <c r="O78" s="70"/>
      <c r="P78" s="70"/>
      <c r="Q78" s="70"/>
      <c r="R78" s="70"/>
      <c r="S78" s="70"/>
      <c r="T78" s="70"/>
      <c r="U78" s="70"/>
      <c r="V78" s="70"/>
      <c r="W78" s="70"/>
      <c r="X78" s="70"/>
      <c r="Y78" s="71"/>
      <c r="Z78" s="72" t="s">
        <v>162</v>
      </c>
      <c r="AA78" s="72"/>
      <c r="AB78" s="72"/>
      <c r="AC78" s="72"/>
      <c r="AD78" s="72"/>
      <c r="AE78" s="73" t="s">
        <v>346</v>
      </c>
      <c r="AF78" s="73"/>
      <c r="AG78" s="73"/>
      <c r="AH78" s="73"/>
      <c r="AI78" s="73"/>
      <c r="AJ78" s="73"/>
      <c r="AK78" s="73"/>
      <c r="AL78" s="73"/>
      <c r="AM78" s="73"/>
      <c r="AN78" s="69"/>
      <c r="AO78" s="75">
        <v>614</v>
      </c>
      <c r="AP78" s="75"/>
      <c r="AQ78" s="75"/>
      <c r="AR78" s="75"/>
      <c r="AS78" s="75"/>
      <c r="AT78" s="75"/>
      <c r="AU78" s="75"/>
      <c r="AV78" s="75"/>
      <c r="AW78" s="75">
        <v>614</v>
      </c>
      <c r="AX78" s="75"/>
      <c r="AY78" s="75"/>
      <c r="AZ78" s="75"/>
      <c r="BA78" s="75"/>
      <c r="BB78" s="75"/>
      <c r="BC78" s="75"/>
      <c r="BD78" s="75"/>
      <c r="BE78" s="75">
        <f t="shared" si="2"/>
        <v>614</v>
      </c>
      <c r="BF78" s="75"/>
      <c r="BG78" s="75"/>
      <c r="BH78" s="75"/>
      <c r="BI78" s="75"/>
      <c r="BJ78" s="75"/>
      <c r="BK78" s="75"/>
      <c r="BL78" s="75"/>
    </row>
    <row r="79" spans="1:79" s="59" customFormat="1" ht="12.75" customHeight="1" x14ac:dyDescent="0.2">
      <c r="A79" s="112">
        <v>3</v>
      </c>
      <c r="B79" s="112"/>
      <c r="C79" s="112"/>
      <c r="D79" s="112"/>
      <c r="E79" s="112"/>
      <c r="F79" s="112"/>
      <c r="G79" s="77" t="s">
        <v>310</v>
      </c>
      <c r="H79" s="78"/>
      <c r="I79" s="78"/>
      <c r="J79" s="78"/>
      <c r="K79" s="78"/>
      <c r="L79" s="78"/>
      <c r="M79" s="78"/>
      <c r="N79" s="78"/>
      <c r="O79" s="78"/>
      <c r="P79" s="78"/>
      <c r="Q79" s="78"/>
      <c r="R79" s="78"/>
      <c r="S79" s="78"/>
      <c r="T79" s="78"/>
      <c r="U79" s="78"/>
      <c r="V79" s="78"/>
      <c r="W79" s="78"/>
      <c r="X79" s="78"/>
      <c r="Y79" s="79"/>
      <c r="Z79" s="72"/>
      <c r="AA79" s="72"/>
      <c r="AB79" s="72"/>
      <c r="AC79" s="72"/>
      <c r="AD79" s="72"/>
      <c r="AE79" s="73"/>
      <c r="AF79" s="73"/>
      <c r="AG79" s="73"/>
      <c r="AH79" s="73"/>
      <c r="AI79" s="73"/>
      <c r="AJ79" s="73"/>
      <c r="AK79" s="73"/>
      <c r="AL79" s="73"/>
      <c r="AM79" s="73"/>
      <c r="AN79" s="69"/>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row>
    <row r="80" spans="1:79" s="59" customFormat="1" ht="12.75" customHeight="1" x14ac:dyDescent="0.2">
      <c r="A80" s="68" t="s">
        <v>178</v>
      </c>
      <c r="B80" s="68"/>
      <c r="C80" s="68"/>
      <c r="D80" s="68"/>
      <c r="E80" s="68"/>
      <c r="F80" s="68"/>
      <c r="G80" s="69" t="s">
        <v>347</v>
      </c>
      <c r="H80" s="70"/>
      <c r="I80" s="70"/>
      <c r="J80" s="70"/>
      <c r="K80" s="70"/>
      <c r="L80" s="70"/>
      <c r="M80" s="70"/>
      <c r="N80" s="70"/>
      <c r="O80" s="70"/>
      <c r="P80" s="70"/>
      <c r="Q80" s="70"/>
      <c r="R80" s="70"/>
      <c r="S80" s="70"/>
      <c r="T80" s="70"/>
      <c r="U80" s="70"/>
      <c r="V80" s="70"/>
      <c r="W80" s="70"/>
      <c r="X80" s="70"/>
      <c r="Y80" s="71"/>
      <c r="Z80" s="72" t="s">
        <v>147</v>
      </c>
      <c r="AA80" s="72"/>
      <c r="AB80" s="72"/>
      <c r="AC80" s="72"/>
      <c r="AD80" s="72"/>
      <c r="AE80" s="73" t="s">
        <v>151</v>
      </c>
      <c r="AF80" s="73"/>
      <c r="AG80" s="73"/>
      <c r="AH80" s="73"/>
      <c r="AI80" s="73"/>
      <c r="AJ80" s="73"/>
      <c r="AK80" s="73"/>
      <c r="AL80" s="73"/>
      <c r="AM80" s="73"/>
      <c r="AN80" s="69"/>
      <c r="AO80" s="74">
        <f>AC59/AO78</f>
        <v>31228.039087947884</v>
      </c>
      <c r="AP80" s="74"/>
      <c r="AQ80" s="74"/>
      <c r="AR80" s="74"/>
      <c r="AS80" s="74"/>
      <c r="AT80" s="74"/>
      <c r="AU80" s="74"/>
      <c r="AV80" s="74"/>
      <c r="AW80" s="74">
        <f>AK59/AW78</f>
        <v>3318.9218241042345</v>
      </c>
      <c r="AX80" s="74"/>
      <c r="AY80" s="74"/>
      <c r="AZ80" s="74"/>
      <c r="BA80" s="74"/>
      <c r="BB80" s="74"/>
      <c r="BC80" s="74"/>
      <c r="BD80" s="74"/>
      <c r="BE80" s="74">
        <f>AS59/BE78</f>
        <v>0</v>
      </c>
      <c r="BF80" s="74"/>
      <c r="BG80" s="74"/>
      <c r="BH80" s="74"/>
      <c r="BI80" s="74"/>
      <c r="BJ80" s="74"/>
      <c r="BK80" s="74"/>
      <c r="BL80" s="74"/>
    </row>
    <row r="81" spans="1:64" s="59" customFormat="1" ht="12.75" customHeight="1" x14ac:dyDescent="0.2">
      <c r="A81" s="68" t="s">
        <v>181</v>
      </c>
      <c r="B81" s="68"/>
      <c r="C81" s="68"/>
      <c r="D81" s="68"/>
      <c r="E81" s="68"/>
      <c r="F81" s="68"/>
      <c r="G81" s="69" t="s">
        <v>348</v>
      </c>
      <c r="H81" s="70"/>
      <c r="I81" s="70"/>
      <c r="J81" s="70"/>
      <c r="K81" s="70"/>
      <c r="L81" s="70"/>
      <c r="M81" s="70"/>
      <c r="N81" s="70"/>
      <c r="O81" s="70"/>
      <c r="P81" s="70"/>
      <c r="Q81" s="70"/>
      <c r="R81" s="70"/>
      <c r="S81" s="70"/>
      <c r="T81" s="70"/>
      <c r="U81" s="70"/>
      <c r="V81" s="70"/>
      <c r="W81" s="70"/>
      <c r="X81" s="70"/>
      <c r="Y81" s="71"/>
      <c r="Z81" s="72" t="s">
        <v>308</v>
      </c>
      <c r="AA81" s="72"/>
      <c r="AB81" s="72"/>
      <c r="AC81" s="72"/>
      <c r="AD81" s="72"/>
      <c r="AE81" s="73" t="s">
        <v>151</v>
      </c>
      <c r="AF81" s="73"/>
      <c r="AG81" s="73"/>
      <c r="AH81" s="73"/>
      <c r="AI81" s="73"/>
      <c r="AJ81" s="73"/>
      <c r="AK81" s="73"/>
      <c r="AL81" s="73"/>
      <c r="AM81" s="73"/>
      <c r="AN81" s="69"/>
      <c r="AO81" s="75">
        <v>127712</v>
      </c>
      <c r="AP81" s="75"/>
      <c r="AQ81" s="75"/>
      <c r="AR81" s="75"/>
      <c r="AS81" s="75"/>
      <c r="AT81" s="75"/>
      <c r="AU81" s="75"/>
      <c r="AV81" s="75"/>
      <c r="AW81" s="75">
        <f>AO81</f>
        <v>127712</v>
      </c>
      <c r="AX81" s="75"/>
      <c r="AY81" s="75"/>
      <c r="AZ81" s="75"/>
      <c r="BA81" s="75"/>
      <c r="BB81" s="75"/>
      <c r="BC81" s="75"/>
      <c r="BD81" s="75"/>
      <c r="BE81" s="75">
        <f>AO81</f>
        <v>127712</v>
      </c>
      <c r="BF81" s="75"/>
      <c r="BG81" s="75"/>
      <c r="BH81" s="75"/>
      <c r="BI81" s="75"/>
      <c r="BJ81" s="75"/>
      <c r="BK81" s="75"/>
      <c r="BL81" s="75"/>
    </row>
    <row r="82" spans="1:64" x14ac:dyDescent="0.2">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3.75" customHeight="1" x14ac:dyDescent="0.2"/>
    <row r="84" spans="1:64" ht="16.5" customHeight="1" x14ac:dyDescent="0.2">
      <c r="A84" s="142" t="str">
        <f>КПК0110180!A71</f>
        <v>Сватівський міський голова</v>
      </c>
      <c r="B84" s="143"/>
      <c r="C84" s="143"/>
      <c r="D84" s="143"/>
      <c r="E84" s="143"/>
      <c r="F84" s="143"/>
      <c r="G84" s="143"/>
      <c r="H84" s="143"/>
      <c r="I84" s="143"/>
      <c r="J84" s="143"/>
      <c r="K84" s="143"/>
      <c r="L84" s="143"/>
      <c r="M84" s="143"/>
      <c r="N84" s="143"/>
      <c r="O84" s="143"/>
      <c r="P84" s="143"/>
      <c r="Q84" s="143"/>
      <c r="R84" s="143"/>
      <c r="S84" s="143"/>
      <c r="T84" s="143"/>
      <c r="U84" s="143"/>
      <c r="V84" s="143"/>
      <c r="W84" s="144"/>
      <c r="X84" s="144"/>
      <c r="Y84" s="144"/>
      <c r="Z84" s="144"/>
      <c r="AA84" s="144"/>
      <c r="AB84" s="144"/>
      <c r="AC84" s="144"/>
      <c r="AD84" s="144"/>
      <c r="AE84" s="144"/>
      <c r="AF84" s="144"/>
      <c r="AG84" s="144"/>
      <c r="AH84" s="144"/>
      <c r="AI84" s="144"/>
      <c r="AJ84" s="144"/>
      <c r="AK84" s="144"/>
      <c r="AL84" s="144"/>
      <c r="AM84" s="144"/>
      <c r="AN84" s="5"/>
      <c r="AO84" s="145" t="str">
        <f>КПК0110180!AO71</f>
        <v>Є.В.Рибалко</v>
      </c>
      <c r="AP84" s="87"/>
      <c r="AQ84" s="87"/>
      <c r="AR84" s="87"/>
      <c r="AS84" s="87"/>
      <c r="AT84" s="87"/>
      <c r="AU84" s="87"/>
      <c r="AV84" s="87"/>
      <c r="AW84" s="87"/>
      <c r="AX84" s="87"/>
      <c r="AY84" s="87"/>
      <c r="AZ84" s="87"/>
      <c r="BA84" s="87"/>
      <c r="BB84" s="87"/>
      <c r="BC84" s="87"/>
      <c r="BD84" s="87"/>
      <c r="BE84" s="87"/>
      <c r="BF84" s="87"/>
      <c r="BG84" s="87"/>
    </row>
    <row r="85" spans="1:64" x14ac:dyDescent="0.2">
      <c r="W85" s="140" t="s">
        <v>6</v>
      </c>
      <c r="X85" s="140"/>
      <c r="Y85" s="140"/>
      <c r="Z85" s="140"/>
      <c r="AA85" s="140"/>
      <c r="AB85" s="140"/>
      <c r="AC85" s="140"/>
      <c r="AD85" s="140"/>
      <c r="AE85" s="140"/>
      <c r="AF85" s="140"/>
      <c r="AG85" s="140"/>
      <c r="AH85" s="140"/>
      <c r="AI85" s="140"/>
      <c r="AJ85" s="140"/>
      <c r="AK85" s="140"/>
      <c r="AL85" s="140"/>
      <c r="AM85" s="140"/>
      <c r="AO85" s="140" t="s">
        <v>48</v>
      </c>
      <c r="AP85" s="140"/>
      <c r="AQ85" s="140"/>
      <c r="AR85" s="140"/>
      <c r="AS85" s="140"/>
      <c r="AT85" s="140"/>
      <c r="AU85" s="140"/>
      <c r="AV85" s="140"/>
      <c r="AW85" s="140"/>
      <c r="AX85" s="140"/>
      <c r="AY85" s="140"/>
      <c r="AZ85" s="140"/>
      <c r="BA85" s="140"/>
      <c r="BB85" s="140"/>
      <c r="BC85" s="140"/>
      <c r="BD85" s="140"/>
      <c r="BE85" s="140"/>
      <c r="BF85" s="140"/>
      <c r="BG85" s="140"/>
    </row>
    <row r="86" spans="1:64" ht="15.75" customHeight="1" x14ac:dyDescent="0.2">
      <c r="A86" s="146" t="s">
        <v>4</v>
      </c>
      <c r="B86" s="146"/>
      <c r="C86" s="146"/>
      <c r="D86" s="146"/>
      <c r="E86" s="146"/>
      <c r="F86" s="146"/>
    </row>
    <row r="87" spans="1:64" ht="13.15" hidden="1" customHeight="1" x14ac:dyDescent="0.2">
      <c r="A87" s="86" t="str">
        <f>КПК0110180!A74</f>
        <v>Сватівська міська рада Луганської області</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row>
    <row r="88" spans="1:64" hidden="1" x14ac:dyDescent="0.2">
      <c r="A88" s="141" t="s">
        <v>43</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row>
    <row r="89" spans="1:64" ht="10.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row>
    <row r="90" spans="1:64" ht="15.75" customHeight="1" x14ac:dyDescent="0.2">
      <c r="A90" s="142" t="str">
        <f>A84</f>
        <v>Сватівський міський голова</v>
      </c>
      <c r="B90" s="143"/>
      <c r="C90" s="143"/>
      <c r="D90" s="143"/>
      <c r="E90" s="143"/>
      <c r="F90" s="143"/>
      <c r="G90" s="143"/>
      <c r="H90" s="143"/>
      <c r="I90" s="143"/>
      <c r="J90" s="143"/>
      <c r="K90" s="143"/>
      <c r="L90" s="143"/>
      <c r="M90" s="143"/>
      <c r="N90" s="143"/>
      <c r="O90" s="143"/>
      <c r="P90" s="143"/>
      <c r="Q90" s="143"/>
      <c r="R90" s="143"/>
      <c r="S90" s="143"/>
      <c r="T90" s="143"/>
      <c r="U90" s="143"/>
      <c r="V90" s="143"/>
      <c r="W90" s="144"/>
      <c r="X90" s="144"/>
      <c r="Y90" s="144"/>
      <c r="Z90" s="144"/>
      <c r="AA90" s="144"/>
      <c r="AB90" s="144"/>
      <c r="AC90" s="144"/>
      <c r="AD90" s="144"/>
      <c r="AE90" s="144"/>
      <c r="AF90" s="144"/>
      <c r="AG90" s="144"/>
      <c r="AH90" s="144"/>
      <c r="AI90" s="144"/>
      <c r="AJ90" s="144"/>
      <c r="AK90" s="144"/>
      <c r="AL90" s="144"/>
      <c r="AM90" s="144"/>
      <c r="AN90" s="5"/>
      <c r="AO90" s="145" t="str">
        <f>AO84</f>
        <v>Є.В.Рибалко</v>
      </c>
      <c r="AP90" s="87"/>
      <c r="AQ90" s="87"/>
      <c r="AR90" s="87"/>
      <c r="AS90" s="87"/>
      <c r="AT90" s="87"/>
      <c r="AU90" s="87"/>
      <c r="AV90" s="87"/>
      <c r="AW90" s="87"/>
      <c r="AX90" s="87"/>
      <c r="AY90" s="87"/>
      <c r="AZ90" s="87"/>
      <c r="BA90" s="87"/>
      <c r="BB90" s="87"/>
      <c r="BC90" s="87"/>
      <c r="BD90" s="87"/>
      <c r="BE90" s="87"/>
      <c r="BF90" s="87"/>
      <c r="BG90" s="87"/>
    </row>
    <row r="91" spans="1:64" x14ac:dyDescent="0.2">
      <c r="W91" s="140" t="s">
        <v>6</v>
      </c>
      <c r="X91" s="140"/>
      <c r="Y91" s="140"/>
      <c r="Z91" s="140"/>
      <c r="AA91" s="140"/>
      <c r="AB91" s="140"/>
      <c r="AC91" s="140"/>
      <c r="AD91" s="140"/>
      <c r="AE91" s="140"/>
      <c r="AF91" s="140"/>
      <c r="AG91" s="140"/>
      <c r="AH91" s="140"/>
      <c r="AI91" s="140"/>
      <c r="AJ91" s="140"/>
      <c r="AK91" s="140"/>
      <c r="AL91" s="140"/>
      <c r="AM91" s="140"/>
      <c r="AO91" s="140" t="s">
        <v>48</v>
      </c>
      <c r="AP91" s="140"/>
      <c r="AQ91" s="140"/>
      <c r="AR91" s="140"/>
      <c r="AS91" s="140"/>
      <c r="AT91" s="140"/>
      <c r="AU91" s="140"/>
      <c r="AV91" s="140"/>
      <c r="AW91" s="140"/>
      <c r="AX91" s="140"/>
      <c r="AY91" s="140"/>
      <c r="AZ91" s="140"/>
      <c r="BA91" s="140"/>
      <c r="BB91" s="140"/>
      <c r="BC91" s="140"/>
      <c r="BD91" s="140"/>
      <c r="BE91" s="140"/>
      <c r="BF91" s="140"/>
      <c r="BG91" s="140"/>
    </row>
    <row r="92" spans="1:64" hidden="1" x14ac:dyDescent="0.2">
      <c r="A92" s="138">
        <f>КПК0110180!A79</f>
        <v>43859</v>
      </c>
      <c r="B92" s="139"/>
      <c r="C92" s="139"/>
      <c r="D92" s="139"/>
      <c r="E92" s="139"/>
      <c r="F92" s="139"/>
      <c r="G92" s="139"/>
      <c r="H92" s="139"/>
    </row>
    <row r="93" spans="1:64" hidden="1" x14ac:dyDescent="0.2">
      <c r="A93" s="140" t="s">
        <v>41</v>
      </c>
      <c r="B93" s="140"/>
      <c r="C93" s="140"/>
      <c r="D93" s="140"/>
      <c r="E93" s="140"/>
      <c r="F93" s="140"/>
      <c r="G93" s="140"/>
      <c r="H93" s="140"/>
      <c r="I93" s="17"/>
      <c r="J93" s="17"/>
      <c r="K93" s="17"/>
      <c r="L93" s="17"/>
      <c r="M93" s="17"/>
      <c r="N93" s="17"/>
      <c r="O93" s="17"/>
      <c r="P93" s="17"/>
      <c r="Q93" s="17"/>
    </row>
    <row r="94" spans="1:64" hidden="1" x14ac:dyDescent="0.2">
      <c r="A94" s="20" t="s">
        <v>42</v>
      </c>
    </row>
  </sheetData>
  <mergeCells count="269">
    <mergeCell ref="BA47:BH47"/>
    <mergeCell ref="BA48:BH48"/>
    <mergeCell ref="BA49:BH49"/>
    <mergeCell ref="BA50:BH50"/>
    <mergeCell ref="BA51:BH51"/>
    <mergeCell ref="BA52:BH52"/>
    <mergeCell ref="BA53:BH53"/>
    <mergeCell ref="BA54:BH54"/>
    <mergeCell ref="BA55:BH55"/>
    <mergeCell ref="A92:H92"/>
    <mergeCell ref="A93:H93"/>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B66:AI66"/>
    <mergeCell ref="AJ66:AQ66"/>
    <mergeCell ref="AR66:AY66"/>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0:C50"/>
    <mergeCell ref="D50:AB50"/>
    <mergeCell ref="AC50:AJ50"/>
    <mergeCell ref="AK50:AR50"/>
    <mergeCell ref="AS50:AZ50"/>
    <mergeCell ref="A62:AY62"/>
    <mergeCell ref="A63:C64"/>
    <mergeCell ref="D63:AA64"/>
    <mergeCell ref="AB63:AI64"/>
    <mergeCell ref="AJ63:AQ64"/>
    <mergeCell ref="AR63:AY64"/>
    <mergeCell ref="A59:C59"/>
    <mergeCell ref="D59:AB59"/>
    <mergeCell ref="AC59:AJ59"/>
    <mergeCell ref="AK59:AR59"/>
    <mergeCell ref="AS59:AZ59"/>
    <mergeCell ref="A61:BL61"/>
    <mergeCell ref="BA56:BH56"/>
    <mergeCell ref="BA57:BH57"/>
    <mergeCell ref="BA58:BH58"/>
    <mergeCell ref="BA59:BH59"/>
    <mergeCell ref="A47:C47"/>
    <mergeCell ref="D47:AB47"/>
    <mergeCell ref="AC47:AJ47"/>
    <mergeCell ref="AK47:AR47"/>
    <mergeCell ref="AS47:AZ47"/>
    <mergeCell ref="A49:C49"/>
    <mergeCell ref="D49:AB49"/>
    <mergeCell ref="AC49:AJ49"/>
    <mergeCell ref="AK49:AR49"/>
    <mergeCell ref="AS49:AZ49"/>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48:C48"/>
    <mergeCell ref="D48:AB48"/>
    <mergeCell ref="AC48:AJ48"/>
    <mergeCell ref="AK48:AR48"/>
    <mergeCell ref="AS48:AZ48"/>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A52:C52"/>
    <mergeCell ref="D52:AB52"/>
    <mergeCell ref="AC52:AJ52"/>
    <mergeCell ref="AK52:AR52"/>
    <mergeCell ref="AS52:AZ52"/>
    <mergeCell ref="AS51:AZ51"/>
    <mergeCell ref="A51:C51"/>
    <mergeCell ref="D51:AB51"/>
    <mergeCell ref="AC51:AJ51"/>
    <mergeCell ref="AK51:AR51"/>
    <mergeCell ref="A53:C53"/>
    <mergeCell ref="D53:AB53"/>
    <mergeCell ref="AC53:AJ53"/>
    <mergeCell ref="AK53:AR53"/>
    <mergeCell ref="AS53:AZ53"/>
    <mergeCell ref="A54:C54"/>
    <mergeCell ref="D54:AB54"/>
    <mergeCell ref="AC54:AJ54"/>
    <mergeCell ref="AK54:AR54"/>
    <mergeCell ref="AS54:AZ54"/>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58:C58"/>
    <mergeCell ref="D58:AB58"/>
    <mergeCell ref="AC58:AJ58"/>
    <mergeCell ref="AK58:AR58"/>
    <mergeCell ref="AS58:AZ58"/>
    <mergeCell ref="A72:F72"/>
    <mergeCell ref="G72:Y72"/>
    <mergeCell ref="Z72:AD72"/>
    <mergeCell ref="AE72:AN72"/>
    <mergeCell ref="AO72:AV72"/>
    <mergeCell ref="AW72:BD72"/>
    <mergeCell ref="A67:C67"/>
    <mergeCell ref="D67:AA67"/>
    <mergeCell ref="AB67:AI67"/>
    <mergeCell ref="AJ67:AQ67"/>
    <mergeCell ref="AR67:AY67"/>
    <mergeCell ref="A69:BL69"/>
    <mergeCell ref="A65:C65"/>
    <mergeCell ref="D65:AA65"/>
    <mergeCell ref="AB65:AI65"/>
    <mergeCell ref="AJ65:AQ65"/>
    <mergeCell ref="AR65:AY65"/>
    <mergeCell ref="A66:C66"/>
    <mergeCell ref="D66:AA66"/>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s>
  <conditionalFormatting sqref="D59:I59">
    <cfRule type="cellIs" dxfId="74" priority="25" stopIfTrue="1" operator="equal">
      <formula>#REF!</formula>
    </cfRule>
  </conditionalFormatting>
  <conditionalFormatting sqref="D48">
    <cfRule type="cellIs" dxfId="73" priority="22" stopIfTrue="1" operator="equal">
      <formula>$D47</formula>
    </cfRule>
  </conditionalFormatting>
  <conditionalFormatting sqref="D49">
    <cfRule type="cellIs" dxfId="72" priority="21" stopIfTrue="1" operator="equal">
      <formula>$D48</formula>
    </cfRule>
  </conditionalFormatting>
  <conditionalFormatting sqref="D50">
    <cfRule type="cellIs" dxfId="71" priority="20" stopIfTrue="1" operator="equal">
      <formula>$D49</formula>
    </cfRule>
  </conditionalFormatting>
  <conditionalFormatting sqref="D51">
    <cfRule type="cellIs" dxfId="70" priority="17" stopIfTrue="1" operator="equal">
      <formula>#REF!</formula>
    </cfRule>
  </conditionalFormatting>
  <conditionalFormatting sqref="D54">
    <cfRule type="cellIs" dxfId="69" priority="9" stopIfTrue="1" operator="equal">
      <formula>$D53</formula>
    </cfRule>
  </conditionalFormatting>
  <conditionalFormatting sqref="D55">
    <cfRule type="cellIs" dxfId="68" priority="8" stopIfTrue="1" operator="equal">
      <formula>$D54</formula>
    </cfRule>
  </conditionalFormatting>
  <conditionalFormatting sqref="D56">
    <cfRule type="cellIs" dxfId="67" priority="7" stopIfTrue="1" operator="equal">
      <formula>$D55</formula>
    </cfRule>
  </conditionalFormatting>
  <conditionalFormatting sqref="D57:D58">
    <cfRule type="cellIs" dxfId="66" priority="6" stopIfTrue="1" operator="equal">
      <formula>$D56</formula>
    </cfRule>
  </conditionalFormatting>
  <conditionalFormatting sqref="D52">
    <cfRule type="cellIs" dxfId="65" priority="12" stopIfTrue="1" operator="equal">
      <formula>$D51</formula>
    </cfRule>
  </conditionalFormatting>
  <conditionalFormatting sqref="D53">
    <cfRule type="cellIs" dxfId="64" priority="10" stopIfTrue="1" operator="equal">
      <formula>#REF!</formula>
    </cfRule>
  </conditionalFormatting>
  <conditionalFormatting sqref="G80:L80">
    <cfRule type="cellIs" dxfId="63" priority="4" stopIfTrue="1" operator="equal">
      <formula>$G79</formula>
    </cfRule>
  </conditionalFormatting>
  <conditionalFormatting sqref="G72:L72">
    <cfRule type="cellIs" dxfId="62" priority="3" stopIfTrue="1" operator="equal">
      <formula>$G61</formula>
    </cfRule>
  </conditionalFormatting>
  <conditionalFormatting sqref="G81:L81 G78:L79 G75:L76">
    <cfRule type="cellIs" dxfId="61" priority="5" stopIfTrue="1" operator="equal">
      <formula>$G61</formula>
    </cfRule>
  </conditionalFormatting>
  <conditionalFormatting sqref="G77:L77">
    <cfRule type="cellIs" dxfId="60" priority="2" stopIfTrue="1" operator="equal">
      <formula>$G65</formula>
    </cfRule>
  </conditionalFormatting>
  <conditionalFormatting sqref="G73:L74">
    <cfRule type="cellIs" dxfId="59" priority="1" stopIfTrue="1" operator="equal">
      <formula>$G59</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77"/>
  <sheetViews>
    <sheetView topLeftCell="A35"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КПК0111010!AO4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КПК0111010!AO7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57" customHeight="1" x14ac:dyDescent="0.2">
      <c r="A13" s="21" t="s">
        <v>49</v>
      </c>
      <c r="B13" s="92" t="s">
        <v>68</v>
      </c>
      <c r="C13" s="93"/>
      <c r="D13" s="93"/>
      <c r="E13" s="93"/>
      <c r="F13" s="93"/>
      <c r="G13" s="93"/>
      <c r="H13" s="93"/>
      <c r="I13" s="93"/>
      <c r="J13" s="93"/>
      <c r="K13" s="93"/>
      <c r="L13" s="93"/>
      <c r="M13" s="30"/>
      <c r="N13" s="147" t="str">
        <f>КПК0111010!N13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57"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57" customHeight="1" x14ac:dyDescent="0.2">
      <c r="A19" s="21" t="s">
        <v>50</v>
      </c>
      <c r="B19" s="92" t="s">
        <v>87</v>
      </c>
      <c r="C19" s="93"/>
      <c r="D19" s="93"/>
      <c r="E19" s="93"/>
      <c r="F19" s="93"/>
      <c r="G19" s="93"/>
      <c r="H19" s="93"/>
      <c r="I19" s="93"/>
      <c r="J19" s="93"/>
      <c r="K19" s="93"/>
      <c r="L19" s="93"/>
      <c r="N19" s="92" t="s">
        <v>89</v>
      </c>
      <c r="O19" s="93"/>
      <c r="P19" s="93"/>
      <c r="Q19" s="93"/>
      <c r="R19" s="93"/>
      <c r="S19" s="93"/>
      <c r="T19" s="93"/>
      <c r="U19" s="93"/>
      <c r="V19" s="93"/>
      <c r="W19" s="93"/>
      <c r="X19" s="93"/>
      <c r="Y19" s="93"/>
      <c r="Z19" s="22"/>
      <c r="AA19" s="92" t="s">
        <v>90</v>
      </c>
      <c r="AB19" s="93"/>
      <c r="AC19" s="93"/>
      <c r="AD19" s="93"/>
      <c r="AE19" s="93"/>
      <c r="AF19" s="93"/>
      <c r="AG19" s="93"/>
      <c r="AH19" s="93"/>
      <c r="AI19" s="93"/>
      <c r="AJ19" s="22"/>
      <c r="AK19" s="148" t="s">
        <v>88</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60000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60000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2.5" customHeight="1" x14ac:dyDescent="0.2">
      <c r="A26" s="149" t="str">
        <f>КПК0111010!A26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334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59" customFormat="1" x14ac:dyDescent="0.2">
      <c r="A41" s="112">
        <v>1</v>
      </c>
      <c r="B41" s="112"/>
      <c r="C41" s="112"/>
      <c r="D41" s="112"/>
      <c r="E41" s="112"/>
      <c r="F41" s="112"/>
      <c r="G41" s="69" t="s">
        <v>333</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4" customFormat="1" ht="12.75" hidden="1" customHeight="1" x14ac:dyDescent="0.2">
      <c r="A48" s="112" t="s">
        <v>7</v>
      </c>
      <c r="B48" s="112"/>
      <c r="C48" s="112"/>
      <c r="D48" s="130" t="s">
        <v>8</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3" t="s">
        <v>9</v>
      </c>
      <c r="AD48" s="133"/>
      <c r="AE48" s="133"/>
      <c r="AF48" s="133"/>
      <c r="AG48" s="133"/>
      <c r="AH48" s="133"/>
      <c r="AI48" s="133"/>
      <c r="AJ48" s="133"/>
      <c r="AK48" s="133" t="s">
        <v>10</v>
      </c>
      <c r="AL48" s="133"/>
      <c r="AM48" s="133"/>
      <c r="AN48" s="133"/>
      <c r="AO48" s="133"/>
      <c r="AP48" s="133"/>
      <c r="AQ48" s="133"/>
      <c r="AR48" s="133"/>
      <c r="AS48" s="72" t="s">
        <v>11</v>
      </c>
      <c r="AT48" s="133"/>
      <c r="AU48" s="133"/>
      <c r="AV48" s="133"/>
      <c r="AW48" s="133"/>
      <c r="AX48" s="133"/>
      <c r="AY48" s="133"/>
      <c r="AZ48" s="133"/>
      <c r="BA48" s="72" t="s">
        <v>11</v>
      </c>
      <c r="BB48" s="133"/>
      <c r="BC48" s="133"/>
      <c r="BD48" s="133"/>
      <c r="BE48" s="133"/>
      <c r="BF48" s="133"/>
      <c r="BG48" s="133"/>
      <c r="BH48" s="133"/>
      <c r="CA48" s="4" t="s">
        <v>14</v>
      </c>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f>AS22</f>
        <v>60000</v>
      </c>
      <c r="AD49" s="83"/>
      <c r="AE49" s="83"/>
      <c r="AF49" s="83"/>
      <c r="AG49" s="83"/>
      <c r="AH49" s="83"/>
      <c r="AI49" s="83"/>
      <c r="AJ49" s="83"/>
      <c r="AK49" s="83"/>
      <c r="AL49" s="83"/>
      <c r="AM49" s="83"/>
      <c r="AN49" s="83"/>
      <c r="AO49" s="83"/>
      <c r="AP49" s="83"/>
      <c r="AQ49" s="83"/>
      <c r="AR49" s="83"/>
      <c r="AS49" s="83">
        <v>0</v>
      </c>
      <c r="AT49" s="83"/>
      <c r="AU49" s="83"/>
      <c r="AV49" s="83"/>
      <c r="AW49" s="83"/>
      <c r="AX49" s="83"/>
      <c r="AY49" s="83"/>
      <c r="AZ49" s="83"/>
      <c r="BA49" s="83">
        <f>AC49</f>
        <v>60000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row>
    <row r="56" spans="1:79" s="59" customFormat="1" ht="12.75" customHeight="1" x14ac:dyDescent="0.2">
      <c r="A56" s="112">
        <v>1</v>
      </c>
      <c r="B56" s="112"/>
      <c r="C56" s="112"/>
      <c r="D56" s="82" t="s">
        <v>266</v>
      </c>
      <c r="E56" s="151"/>
      <c r="F56" s="151"/>
      <c r="G56" s="151"/>
      <c r="H56" s="151"/>
      <c r="I56" s="151"/>
      <c r="J56" s="151"/>
      <c r="K56" s="151"/>
      <c r="L56" s="151"/>
      <c r="M56" s="151"/>
      <c r="N56" s="151"/>
      <c r="O56" s="151"/>
      <c r="P56" s="151"/>
      <c r="Q56" s="151"/>
      <c r="R56" s="151"/>
      <c r="S56" s="151"/>
      <c r="T56" s="151"/>
      <c r="U56" s="151"/>
      <c r="V56" s="151"/>
      <c r="W56" s="151"/>
      <c r="X56" s="151"/>
      <c r="Y56" s="151"/>
      <c r="Z56" s="151"/>
      <c r="AA56" s="152"/>
      <c r="AB56" s="133">
        <f>AC49</f>
        <v>60000</v>
      </c>
      <c r="AC56" s="133"/>
      <c r="AD56" s="133"/>
      <c r="AE56" s="133"/>
      <c r="AF56" s="133"/>
      <c r="AG56" s="133"/>
      <c r="AH56" s="133"/>
      <c r="AI56" s="133"/>
      <c r="AJ56" s="133"/>
      <c r="AK56" s="133"/>
      <c r="AL56" s="133"/>
      <c r="AM56" s="133"/>
      <c r="AN56" s="133"/>
      <c r="AO56" s="133"/>
      <c r="AP56" s="133"/>
      <c r="AQ56" s="133"/>
      <c r="AR56" s="133">
        <f>AB56</f>
        <v>60000</v>
      </c>
      <c r="AS56" s="133"/>
      <c r="AT56" s="133"/>
      <c r="AU56" s="133"/>
      <c r="AV56" s="133"/>
      <c r="AW56" s="133"/>
      <c r="AX56" s="133"/>
      <c r="AY56" s="133"/>
      <c r="CA56" s="59"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f>AB56</f>
        <v>60000</v>
      </c>
      <c r="AC57" s="83"/>
      <c r="AD57" s="83"/>
      <c r="AE57" s="83"/>
      <c r="AF57" s="83"/>
      <c r="AG57" s="83"/>
      <c r="AH57" s="83"/>
      <c r="AI57" s="83"/>
      <c r="AJ57" s="83"/>
      <c r="AK57" s="83"/>
      <c r="AL57" s="83"/>
      <c r="AM57" s="83"/>
      <c r="AN57" s="83"/>
      <c r="AO57" s="83"/>
      <c r="AP57" s="83"/>
      <c r="AQ57" s="83"/>
      <c r="AR57" s="83">
        <f>AB57+AJ57</f>
        <v>60000</v>
      </c>
      <c r="AS57" s="83"/>
      <c r="AT57" s="83"/>
      <c r="AU57" s="83"/>
      <c r="AV57" s="83"/>
      <c r="AW57" s="83"/>
      <c r="AX57" s="83"/>
      <c r="AY57" s="83"/>
      <c r="CA57" s="4" t="s">
        <v>17</v>
      </c>
    </row>
    <row r="59" spans="1:79" ht="15.75" customHeight="1" x14ac:dyDescent="0.2">
      <c r="A59" s="103" t="s">
        <v>385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08">
        <v>6</v>
      </c>
      <c r="AX61" s="108"/>
      <c r="AY61" s="108"/>
      <c r="AZ61" s="108"/>
      <c r="BA61" s="108"/>
      <c r="BB61" s="108"/>
      <c r="BC61" s="108"/>
      <c r="BD61" s="108"/>
      <c r="BE61" s="108">
        <v>7</v>
      </c>
      <c r="BF61" s="108"/>
      <c r="BG61" s="108"/>
      <c r="BH61" s="108"/>
      <c r="BI61" s="108"/>
      <c r="BJ61" s="108"/>
      <c r="BK61" s="108"/>
      <c r="BL61" s="108"/>
    </row>
    <row r="62" spans="1:79" s="59" customFormat="1" ht="24" customHeight="1" x14ac:dyDescent="0.2">
      <c r="A62" s="112">
        <v>1</v>
      </c>
      <c r="B62" s="112"/>
      <c r="C62" s="112"/>
      <c r="D62" s="112"/>
      <c r="E62" s="112"/>
      <c r="F62" s="112"/>
      <c r="G62" s="69" t="s">
        <v>329</v>
      </c>
      <c r="H62" s="70"/>
      <c r="I62" s="70"/>
      <c r="J62" s="70"/>
      <c r="K62" s="70"/>
      <c r="L62" s="70"/>
      <c r="M62" s="70"/>
      <c r="N62" s="70"/>
      <c r="O62" s="70"/>
      <c r="P62" s="70"/>
      <c r="Q62" s="70"/>
      <c r="R62" s="70"/>
      <c r="S62" s="70"/>
      <c r="T62" s="70"/>
      <c r="U62" s="70"/>
      <c r="V62" s="70"/>
      <c r="W62" s="70"/>
      <c r="X62" s="70"/>
      <c r="Y62" s="71"/>
      <c r="Z62" s="72" t="s">
        <v>162</v>
      </c>
      <c r="AA62" s="72"/>
      <c r="AB62" s="72"/>
      <c r="AC62" s="72"/>
      <c r="AD62" s="72"/>
      <c r="AE62" s="73" t="s">
        <v>330</v>
      </c>
      <c r="AF62" s="73"/>
      <c r="AG62" s="73"/>
      <c r="AH62" s="73"/>
      <c r="AI62" s="73"/>
      <c r="AJ62" s="73"/>
      <c r="AK62" s="73"/>
      <c r="AL62" s="73"/>
      <c r="AM62" s="73"/>
      <c r="AN62" s="69"/>
      <c r="AO62" s="75">
        <v>50</v>
      </c>
      <c r="AP62" s="75"/>
      <c r="AQ62" s="75"/>
      <c r="AR62" s="75"/>
      <c r="AS62" s="75"/>
      <c r="AT62" s="75"/>
      <c r="AU62" s="75"/>
      <c r="AV62" s="75"/>
      <c r="AW62" s="75"/>
      <c r="AX62" s="75"/>
      <c r="AY62" s="75"/>
      <c r="AZ62" s="75"/>
      <c r="BA62" s="75"/>
      <c r="BB62" s="75"/>
      <c r="BC62" s="75"/>
      <c r="BD62" s="75"/>
      <c r="BE62" s="75">
        <f>AO62</f>
        <v>50</v>
      </c>
      <c r="BF62" s="75"/>
      <c r="BG62" s="75"/>
      <c r="BH62" s="75"/>
      <c r="BI62" s="75"/>
      <c r="BJ62" s="75"/>
      <c r="BK62" s="75"/>
      <c r="BL62" s="75"/>
    </row>
    <row r="63" spans="1:79" s="59" customFormat="1" ht="12.75" customHeight="1" x14ac:dyDescent="0.2">
      <c r="A63" s="112">
        <v>2</v>
      </c>
      <c r="B63" s="112"/>
      <c r="C63" s="112"/>
      <c r="D63" s="112"/>
      <c r="E63" s="112"/>
      <c r="F63" s="112"/>
      <c r="G63" s="69" t="s">
        <v>331</v>
      </c>
      <c r="H63" s="70"/>
      <c r="I63" s="70"/>
      <c r="J63" s="70"/>
      <c r="K63" s="70"/>
      <c r="L63" s="70"/>
      <c r="M63" s="70"/>
      <c r="N63" s="70"/>
      <c r="O63" s="70"/>
      <c r="P63" s="70"/>
      <c r="Q63" s="70"/>
      <c r="R63" s="70"/>
      <c r="S63" s="70"/>
      <c r="T63" s="70"/>
      <c r="U63" s="70"/>
      <c r="V63" s="70"/>
      <c r="W63" s="70"/>
      <c r="X63" s="70"/>
      <c r="Y63" s="71"/>
      <c r="Z63" s="72" t="s">
        <v>147</v>
      </c>
      <c r="AA63" s="72"/>
      <c r="AB63" s="72"/>
      <c r="AC63" s="72"/>
      <c r="AD63" s="72"/>
      <c r="AE63" s="73" t="s">
        <v>151</v>
      </c>
      <c r="AF63" s="73"/>
      <c r="AG63" s="73"/>
      <c r="AH63" s="73"/>
      <c r="AI63" s="73"/>
      <c r="AJ63" s="73"/>
      <c r="AK63" s="73"/>
      <c r="AL63" s="73"/>
      <c r="AM63" s="73"/>
      <c r="AN63" s="69"/>
      <c r="AO63" s="74">
        <f>AB57/AO62</f>
        <v>1200</v>
      </c>
      <c r="AP63" s="74"/>
      <c r="AQ63" s="74"/>
      <c r="AR63" s="74"/>
      <c r="AS63" s="74"/>
      <c r="AT63" s="74"/>
      <c r="AU63" s="74"/>
      <c r="AV63" s="74"/>
      <c r="AW63" s="74"/>
      <c r="AX63" s="74"/>
      <c r="AY63" s="74"/>
      <c r="AZ63" s="74"/>
      <c r="BA63" s="74"/>
      <c r="BB63" s="74"/>
      <c r="BC63" s="74"/>
      <c r="BD63" s="74"/>
      <c r="BE63" s="74">
        <f t="shared" ref="BE63:BE64" si="0">AO63</f>
        <v>1200</v>
      </c>
      <c r="BF63" s="74"/>
      <c r="BG63" s="74"/>
      <c r="BH63" s="74"/>
      <c r="BI63" s="74"/>
      <c r="BJ63" s="74"/>
      <c r="BK63" s="74"/>
      <c r="BL63" s="74"/>
    </row>
    <row r="64" spans="1:79" s="59" customFormat="1" ht="24" customHeight="1" x14ac:dyDescent="0.2">
      <c r="A64" s="112">
        <v>3</v>
      </c>
      <c r="B64" s="112"/>
      <c r="C64" s="112"/>
      <c r="D64" s="112"/>
      <c r="E64" s="112"/>
      <c r="F64" s="112"/>
      <c r="G64" s="69" t="s">
        <v>332</v>
      </c>
      <c r="H64" s="70"/>
      <c r="I64" s="70"/>
      <c r="J64" s="70"/>
      <c r="K64" s="70"/>
      <c r="L64" s="70"/>
      <c r="M64" s="70"/>
      <c r="N64" s="70"/>
      <c r="O64" s="70"/>
      <c r="P64" s="70"/>
      <c r="Q64" s="70"/>
      <c r="R64" s="70"/>
      <c r="S64" s="70"/>
      <c r="T64" s="70"/>
      <c r="U64" s="70"/>
      <c r="V64" s="70"/>
      <c r="W64" s="70"/>
      <c r="X64" s="70"/>
      <c r="Y64" s="71"/>
      <c r="Z64" s="72" t="s">
        <v>203</v>
      </c>
      <c r="AA64" s="72"/>
      <c r="AB64" s="72"/>
      <c r="AC64" s="72"/>
      <c r="AD64" s="72"/>
      <c r="AE64" s="73" t="s">
        <v>151</v>
      </c>
      <c r="AF64" s="73"/>
      <c r="AG64" s="73"/>
      <c r="AH64" s="73"/>
      <c r="AI64" s="73"/>
      <c r="AJ64" s="73"/>
      <c r="AK64" s="73"/>
      <c r="AL64" s="73"/>
      <c r="AM64" s="73"/>
      <c r="AN64" s="69"/>
      <c r="AO64" s="74">
        <v>100</v>
      </c>
      <c r="AP64" s="74"/>
      <c r="AQ64" s="74"/>
      <c r="AR64" s="74"/>
      <c r="AS64" s="74"/>
      <c r="AT64" s="74"/>
      <c r="AU64" s="74"/>
      <c r="AV64" s="74"/>
      <c r="AW64" s="74"/>
      <c r="AX64" s="74"/>
      <c r="AY64" s="74"/>
      <c r="AZ64" s="74"/>
      <c r="BA64" s="74"/>
      <c r="BB64" s="74"/>
      <c r="BC64" s="74"/>
      <c r="BD64" s="74"/>
      <c r="BE64" s="74">
        <f t="shared" si="0"/>
        <v>100</v>
      </c>
      <c r="BF64" s="74"/>
      <c r="BG64" s="74"/>
      <c r="BH64" s="74"/>
      <c r="BI64" s="74"/>
      <c r="BJ64" s="74"/>
      <c r="BK64" s="74"/>
      <c r="BL64" s="74"/>
      <c r="CA64" s="59" t="s">
        <v>19</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142" t="str">
        <f>КПК0111010!A84</f>
        <v>Сватівський міський голова</v>
      </c>
      <c r="B67" s="143"/>
      <c r="C67" s="143"/>
      <c r="D67" s="143"/>
      <c r="E67" s="143"/>
      <c r="F67" s="143"/>
      <c r="G67" s="143"/>
      <c r="H67" s="143"/>
      <c r="I67" s="143"/>
      <c r="J67" s="143"/>
      <c r="K67" s="143"/>
      <c r="L67" s="143"/>
      <c r="M67" s="143"/>
      <c r="N67" s="143"/>
      <c r="O67" s="143"/>
      <c r="P67" s="143"/>
      <c r="Q67" s="143"/>
      <c r="R67" s="143"/>
      <c r="S67" s="143"/>
      <c r="T67" s="143"/>
      <c r="U67" s="143"/>
      <c r="V67" s="143"/>
      <c r="W67" s="144"/>
      <c r="X67" s="144"/>
      <c r="Y67" s="144"/>
      <c r="Z67" s="144"/>
      <c r="AA67" s="144"/>
      <c r="AB67" s="144"/>
      <c r="AC67" s="144"/>
      <c r="AD67" s="144"/>
      <c r="AE67" s="144"/>
      <c r="AF67" s="144"/>
      <c r="AG67" s="144"/>
      <c r="AH67" s="144"/>
      <c r="AI67" s="144"/>
      <c r="AJ67" s="144"/>
      <c r="AK67" s="144"/>
      <c r="AL67" s="144"/>
      <c r="AM67" s="144"/>
      <c r="AN67" s="5"/>
      <c r="AO67" s="145" t="str">
        <f>КПК0111010!AO84</f>
        <v>Є.В.Рибалко</v>
      </c>
      <c r="AP67" s="87"/>
      <c r="AQ67" s="87"/>
      <c r="AR67" s="87"/>
      <c r="AS67" s="87"/>
      <c r="AT67" s="87"/>
      <c r="AU67" s="87"/>
      <c r="AV67" s="87"/>
      <c r="AW67" s="87"/>
      <c r="AX67" s="87"/>
      <c r="AY67" s="87"/>
      <c r="AZ67" s="87"/>
      <c r="BA67" s="87"/>
      <c r="BB67" s="87"/>
      <c r="BC67" s="87"/>
      <c r="BD67" s="87"/>
      <c r="BE67" s="87"/>
      <c r="BF67" s="87"/>
      <c r="BG67" s="87"/>
    </row>
    <row r="68" spans="1:64" x14ac:dyDescent="0.2">
      <c r="W68" s="140" t="s">
        <v>6</v>
      </c>
      <c r="X68" s="140"/>
      <c r="Y68" s="140"/>
      <c r="Z68" s="140"/>
      <c r="AA68" s="140"/>
      <c r="AB68" s="140"/>
      <c r="AC68" s="140"/>
      <c r="AD68" s="140"/>
      <c r="AE68" s="140"/>
      <c r="AF68" s="140"/>
      <c r="AG68" s="140"/>
      <c r="AH68" s="140"/>
      <c r="AI68" s="140"/>
      <c r="AJ68" s="140"/>
      <c r="AK68" s="140"/>
      <c r="AL68" s="140"/>
      <c r="AM68" s="140"/>
      <c r="AO68" s="140" t="s">
        <v>48</v>
      </c>
      <c r="AP68" s="140"/>
      <c r="AQ68" s="140"/>
      <c r="AR68" s="140"/>
      <c r="AS68" s="140"/>
      <c r="AT68" s="140"/>
      <c r="AU68" s="140"/>
      <c r="AV68" s="140"/>
      <c r="AW68" s="140"/>
      <c r="AX68" s="140"/>
      <c r="AY68" s="140"/>
      <c r="AZ68" s="140"/>
      <c r="BA68" s="140"/>
      <c r="BB68" s="140"/>
      <c r="BC68" s="140"/>
      <c r="BD68" s="140"/>
      <c r="BE68" s="140"/>
      <c r="BF68" s="140"/>
      <c r="BG68" s="140"/>
    </row>
    <row r="69" spans="1:64" ht="15.75" customHeight="1" x14ac:dyDescent="0.2">
      <c r="A69" s="146" t="s">
        <v>4</v>
      </c>
      <c r="B69" s="146"/>
      <c r="C69" s="146"/>
      <c r="D69" s="146"/>
      <c r="E69" s="146"/>
      <c r="F69" s="146"/>
    </row>
    <row r="70" spans="1:64" ht="13.15" hidden="1" customHeight="1" x14ac:dyDescent="0.2">
      <c r="A70" s="86" t="str">
        <f>КПК0111010!A87</f>
        <v>Сватівська міська рада Луганської області</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row>
    <row r="71" spans="1:64" hidden="1" x14ac:dyDescent="0.2">
      <c r="A71" s="141" t="s">
        <v>43</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row>
    <row r="72" spans="1:64"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64" ht="15.75" customHeight="1" x14ac:dyDescent="0.2">
      <c r="A73" s="142" t="str">
        <f>A67</f>
        <v>Сватівський міський голова</v>
      </c>
      <c r="B73" s="143"/>
      <c r="C73" s="143"/>
      <c r="D73" s="143"/>
      <c r="E73" s="143"/>
      <c r="F73" s="143"/>
      <c r="G73" s="143"/>
      <c r="H73" s="143"/>
      <c r="I73" s="143"/>
      <c r="J73" s="143"/>
      <c r="K73" s="143"/>
      <c r="L73" s="143"/>
      <c r="M73" s="143"/>
      <c r="N73" s="143"/>
      <c r="O73" s="143"/>
      <c r="P73" s="143"/>
      <c r="Q73" s="143"/>
      <c r="R73" s="143"/>
      <c r="S73" s="143"/>
      <c r="T73" s="143"/>
      <c r="U73" s="143"/>
      <c r="V73" s="143"/>
      <c r="W73" s="144"/>
      <c r="X73" s="144"/>
      <c r="Y73" s="144"/>
      <c r="Z73" s="144"/>
      <c r="AA73" s="144"/>
      <c r="AB73" s="144"/>
      <c r="AC73" s="144"/>
      <c r="AD73" s="144"/>
      <c r="AE73" s="144"/>
      <c r="AF73" s="144"/>
      <c r="AG73" s="144"/>
      <c r="AH73" s="144"/>
      <c r="AI73" s="144"/>
      <c r="AJ73" s="144"/>
      <c r="AK73" s="144"/>
      <c r="AL73" s="144"/>
      <c r="AM73" s="144"/>
      <c r="AN73" s="5"/>
      <c r="AO73" s="145" t="str">
        <f>AO67</f>
        <v>Є.В.Рибалко</v>
      </c>
      <c r="AP73" s="87"/>
      <c r="AQ73" s="87"/>
      <c r="AR73" s="87"/>
      <c r="AS73" s="87"/>
      <c r="AT73" s="87"/>
      <c r="AU73" s="87"/>
      <c r="AV73" s="87"/>
      <c r="AW73" s="87"/>
      <c r="AX73" s="87"/>
      <c r="AY73" s="87"/>
      <c r="AZ73" s="87"/>
      <c r="BA73" s="87"/>
      <c r="BB73" s="87"/>
      <c r="BC73" s="87"/>
      <c r="BD73" s="87"/>
      <c r="BE73" s="87"/>
      <c r="BF73" s="87"/>
      <c r="BG73" s="87"/>
    </row>
    <row r="74" spans="1:64" x14ac:dyDescent="0.2">
      <c r="W74" s="140" t="s">
        <v>6</v>
      </c>
      <c r="X74" s="140"/>
      <c r="Y74" s="140"/>
      <c r="Z74" s="140"/>
      <c r="AA74" s="140"/>
      <c r="AB74" s="140"/>
      <c r="AC74" s="140"/>
      <c r="AD74" s="140"/>
      <c r="AE74" s="140"/>
      <c r="AF74" s="140"/>
      <c r="AG74" s="140"/>
      <c r="AH74" s="140"/>
      <c r="AI74" s="140"/>
      <c r="AJ74" s="140"/>
      <c r="AK74" s="140"/>
      <c r="AL74" s="140"/>
      <c r="AM74" s="140"/>
      <c r="AO74" s="140" t="s">
        <v>48</v>
      </c>
      <c r="AP74" s="140"/>
      <c r="AQ74" s="140"/>
      <c r="AR74" s="140"/>
      <c r="AS74" s="140"/>
      <c r="AT74" s="140"/>
      <c r="AU74" s="140"/>
      <c r="AV74" s="140"/>
      <c r="AW74" s="140"/>
      <c r="AX74" s="140"/>
      <c r="AY74" s="140"/>
      <c r="AZ74" s="140"/>
      <c r="BA74" s="140"/>
      <c r="BB74" s="140"/>
      <c r="BC74" s="140"/>
      <c r="BD74" s="140"/>
      <c r="BE74" s="140"/>
      <c r="BF74" s="140"/>
      <c r="BG74" s="140"/>
    </row>
    <row r="75" spans="1:64" hidden="1" x14ac:dyDescent="0.2">
      <c r="A75" s="138">
        <f>КПК0111010!A92</f>
        <v>43859</v>
      </c>
      <c r="B75" s="139"/>
      <c r="C75" s="139"/>
      <c r="D75" s="139"/>
      <c r="E75" s="139"/>
      <c r="F75" s="139"/>
      <c r="G75" s="139"/>
      <c r="H75" s="139"/>
    </row>
    <row r="76" spans="1:64" hidden="1" x14ac:dyDescent="0.2">
      <c r="A76" s="140" t="s">
        <v>41</v>
      </c>
      <c r="B76" s="140"/>
      <c r="C76" s="140"/>
      <c r="D76" s="140"/>
      <c r="E76" s="140"/>
      <c r="F76" s="140"/>
      <c r="G76" s="140"/>
      <c r="H76" s="140"/>
      <c r="I76" s="17"/>
      <c r="J76" s="17"/>
      <c r="K76" s="17"/>
      <c r="L76" s="17"/>
      <c r="M76" s="17"/>
      <c r="N76" s="17"/>
      <c r="O76" s="17"/>
      <c r="P76" s="17"/>
      <c r="Q76" s="17"/>
    </row>
    <row r="77" spans="1:64" hidden="1" x14ac:dyDescent="0.2">
      <c r="A77" s="20" t="s">
        <v>42</v>
      </c>
    </row>
  </sheetData>
  <mergeCells count="160">
    <mergeCell ref="BA47:BH47"/>
    <mergeCell ref="BA48:BH48"/>
    <mergeCell ref="BA49:BH49"/>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62:F62"/>
    <mergeCell ref="G62:Y62"/>
    <mergeCell ref="Z62:AD62"/>
    <mergeCell ref="AE62:AN62"/>
    <mergeCell ref="AO62:AV62"/>
    <mergeCell ref="AW62:BD62"/>
    <mergeCell ref="BE62:BL62"/>
    <mergeCell ref="B14:L14"/>
    <mergeCell ref="N14:AS14"/>
    <mergeCell ref="AU14:BB14"/>
    <mergeCell ref="B16:L16"/>
    <mergeCell ref="N16:AS16"/>
    <mergeCell ref="AU16:BB16"/>
    <mergeCell ref="AO7:BF7"/>
    <mergeCell ref="A10:BL10"/>
    <mergeCell ref="A11:BL11"/>
    <mergeCell ref="B13:L13"/>
    <mergeCell ref="N13:AS13"/>
  </mergeCells>
  <conditionalFormatting sqref="D49:I49">
    <cfRule type="cellIs" dxfId="58" priority="4" stopIfTrue="1" operator="equal">
      <formula>$D48</formula>
    </cfRule>
  </conditionalFormatting>
  <conditionalFormatting sqref="G62:L64">
    <cfRule type="cellIs" dxfId="57" priority="1" stopIfTrue="1" operator="equal">
      <formula>$G59</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77"/>
  <sheetViews>
    <sheetView topLeftCell="A35" zoomScaleNormal="100" zoomScaleSheetLayoutView="100" workbookViewId="0">
      <selection activeCell="BA48" sqref="BA48:BH4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КПК0113140!AO4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КПК0113140!AO7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57" customHeight="1" x14ac:dyDescent="0.2">
      <c r="A13" s="21" t="s">
        <v>49</v>
      </c>
      <c r="B13" s="92" t="s">
        <v>68</v>
      </c>
      <c r="C13" s="93"/>
      <c r="D13" s="93"/>
      <c r="E13" s="93"/>
      <c r="F13" s="93"/>
      <c r="G13" s="93"/>
      <c r="H13" s="93"/>
      <c r="I13" s="93"/>
      <c r="J13" s="93"/>
      <c r="K13" s="93"/>
      <c r="L13" s="93"/>
      <c r="M13" s="30"/>
      <c r="N13" s="147" t="str">
        <f>КПК0113140!N13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57"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91</v>
      </c>
      <c r="C19" s="93"/>
      <c r="D19" s="93"/>
      <c r="E19" s="93"/>
      <c r="F19" s="93"/>
      <c r="G19" s="93"/>
      <c r="H19" s="93"/>
      <c r="I19" s="93"/>
      <c r="J19" s="93"/>
      <c r="K19" s="93"/>
      <c r="L19" s="93"/>
      <c r="N19" s="92" t="s">
        <v>93</v>
      </c>
      <c r="O19" s="93"/>
      <c r="P19" s="93"/>
      <c r="Q19" s="93"/>
      <c r="R19" s="93"/>
      <c r="S19" s="93"/>
      <c r="T19" s="93"/>
      <c r="U19" s="93"/>
      <c r="V19" s="93"/>
      <c r="W19" s="93"/>
      <c r="X19" s="93"/>
      <c r="Y19" s="93"/>
      <c r="Z19" s="22"/>
      <c r="AA19" s="92" t="s">
        <v>94</v>
      </c>
      <c r="AB19" s="93"/>
      <c r="AC19" s="93"/>
      <c r="AD19" s="93"/>
      <c r="AE19" s="93"/>
      <c r="AF19" s="93"/>
      <c r="AG19" s="93"/>
      <c r="AH19" s="93"/>
      <c r="AI19" s="93"/>
      <c r="AJ19" s="22"/>
      <c r="AK19" s="148" t="s">
        <v>92</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178710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89355</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89355</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3.25" customHeight="1" x14ac:dyDescent="0.2">
      <c r="A26" s="149"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324</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hidden="1"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hidden="1" customHeight="1" x14ac:dyDescent="0.2">
      <c r="A40" s="112" t="s">
        <v>7</v>
      </c>
      <c r="B40" s="112"/>
      <c r="C40" s="112"/>
      <c r="D40" s="112"/>
      <c r="E40" s="112"/>
      <c r="F40" s="112"/>
      <c r="G40" s="113" t="s">
        <v>8</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5"/>
      <c r="CA40" s="1" t="s">
        <v>12</v>
      </c>
    </row>
    <row r="41" spans="1:79" s="59" customFormat="1" x14ac:dyDescent="0.2">
      <c r="A41" s="112">
        <v>1</v>
      </c>
      <c r="B41" s="112"/>
      <c r="C41" s="112"/>
      <c r="D41" s="112"/>
      <c r="E41" s="112"/>
      <c r="F41" s="112"/>
      <c r="G41" s="163" t="s">
        <v>325</v>
      </c>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5"/>
      <c r="CA41" s="59"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382</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61" customFormat="1" x14ac:dyDescent="0.2">
      <c r="A48" s="134"/>
      <c r="B48" s="134"/>
      <c r="C48" s="134"/>
      <c r="D48" s="82" t="s">
        <v>326</v>
      </c>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2"/>
      <c r="AC48" s="83">
        <f>AS22</f>
        <v>89355</v>
      </c>
      <c r="AD48" s="83"/>
      <c r="AE48" s="83"/>
      <c r="AF48" s="83"/>
      <c r="AG48" s="83"/>
      <c r="AH48" s="83"/>
      <c r="AI48" s="83"/>
      <c r="AJ48" s="83"/>
      <c r="AK48" s="83">
        <f>I23</f>
        <v>89355</v>
      </c>
      <c r="AL48" s="83"/>
      <c r="AM48" s="83"/>
      <c r="AN48" s="83"/>
      <c r="AO48" s="83"/>
      <c r="AP48" s="83"/>
      <c r="AQ48" s="83"/>
      <c r="AR48" s="83"/>
      <c r="AS48" s="83">
        <v>0</v>
      </c>
      <c r="AT48" s="83"/>
      <c r="AU48" s="83"/>
      <c r="AV48" s="83"/>
      <c r="AW48" s="83"/>
      <c r="AX48" s="83"/>
      <c r="AY48" s="83"/>
      <c r="AZ48" s="83"/>
      <c r="BA48" s="83">
        <f>AK48+AC48</f>
        <v>178710</v>
      </c>
      <c r="BB48" s="83"/>
      <c r="BC48" s="83"/>
      <c r="BD48" s="83"/>
      <c r="BE48" s="83"/>
      <c r="BF48" s="83"/>
      <c r="BG48" s="83"/>
      <c r="BH48" s="83"/>
    </row>
    <row r="49" spans="1:79" s="4" customFormat="1" x14ac:dyDescent="0.2">
      <c r="A49" s="134"/>
      <c r="B49" s="134"/>
      <c r="C49" s="134"/>
      <c r="D49" s="82" t="s">
        <v>65</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83">
        <f>AC48</f>
        <v>89355</v>
      </c>
      <c r="AD49" s="83"/>
      <c r="AE49" s="83"/>
      <c r="AF49" s="83"/>
      <c r="AG49" s="83"/>
      <c r="AH49" s="83"/>
      <c r="AI49" s="83"/>
      <c r="AJ49" s="83"/>
      <c r="AK49" s="83">
        <f>AK48</f>
        <v>89355</v>
      </c>
      <c r="AL49" s="83"/>
      <c r="AM49" s="83"/>
      <c r="AN49" s="83"/>
      <c r="AO49" s="83"/>
      <c r="AP49" s="83"/>
      <c r="AQ49" s="83"/>
      <c r="AR49" s="83"/>
      <c r="AS49" s="83">
        <v>0</v>
      </c>
      <c r="AT49" s="83"/>
      <c r="AU49" s="83"/>
      <c r="AV49" s="83"/>
      <c r="AW49" s="83"/>
      <c r="AX49" s="83"/>
      <c r="AY49" s="83"/>
      <c r="AZ49" s="83"/>
      <c r="BA49" s="83">
        <f>AK49+AC49</f>
        <v>178710</v>
      </c>
      <c r="BB49" s="83"/>
      <c r="BC49" s="83"/>
      <c r="BD49" s="83"/>
      <c r="BE49" s="83"/>
      <c r="BF49" s="83"/>
      <c r="BG49" s="83"/>
      <c r="BH49" s="83"/>
      <c r="CA49" s="4" t="s">
        <v>15</v>
      </c>
    </row>
    <row r="51" spans="1:79" ht="15.75" customHeight="1" x14ac:dyDescent="0.2">
      <c r="A51" s="85" t="s">
        <v>383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row>
    <row r="52" spans="1:79" ht="15" customHeight="1" x14ac:dyDescent="0.2">
      <c r="A52" s="120" t="s">
        <v>384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6"/>
      <c r="BA52" s="6"/>
      <c r="BB52" s="6"/>
      <c r="BC52" s="6"/>
      <c r="BD52" s="6"/>
      <c r="BE52" s="6"/>
      <c r="BF52" s="6"/>
      <c r="BG52" s="6"/>
      <c r="BH52" s="6"/>
      <c r="BI52" s="6"/>
      <c r="BJ52" s="6"/>
      <c r="BK52" s="6"/>
      <c r="BL52" s="6"/>
    </row>
    <row r="53" spans="1:79" ht="15.95" customHeight="1" x14ac:dyDescent="0.2">
      <c r="A53" s="108" t="s">
        <v>29</v>
      </c>
      <c r="B53" s="108"/>
      <c r="C53" s="108"/>
      <c r="D53" s="121" t="s">
        <v>35</v>
      </c>
      <c r="E53" s="122"/>
      <c r="F53" s="122"/>
      <c r="G53" s="122"/>
      <c r="H53" s="122"/>
      <c r="I53" s="122"/>
      <c r="J53" s="122"/>
      <c r="K53" s="122"/>
      <c r="L53" s="122"/>
      <c r="M53" s="122"/>
      <c r="N53" s="122"/>
      <c r="O53" s="122"/>
      <c r="P53" s="122"/>
      <c r="Q53" s="122"/>
      <c r="R53" s="122"/>
      <c r="S53" s="122"/>
      <c r="T53" s="122"/>
      <c r="U53" s="122"/>
      <c r="V53" s="122"/>
      <c r="W53" s="122"/>
      <c r="X53" s="122"/>
      <c r="Y53" s="122"/>
      <c r="Z53" s="122"/>
      <c r="AA53" s="123"/>
      <c r="AB53" s="108" t="s">
        <v>30</v>
      </c>
      <c r="AC53" s="108"/>
      <c r="AD53" s="108"/>
      <c r="AE53" s="108"/>
      <c r="AF53" s="108"/>
      <c r="AG53" s="108"/>
      <c r="AH53" s="108"/>
      <c r="AI53" s="108"/>
      <c r="AJ53" s="108" t="s">
        <v>31</v>
      </c>
      <c r="AK53" s="108"/>
      <c r="AL53" s="108"/>
      <c r="AM53" s="108"/>
      <c r="AN53" s="108"/>
      <c r="AO53" s="108"/>
      <c r="AP53" s="108"/>
      <c r="AQ53" s="108"/>
      <c r="AR53" s="108" t="s">
        <v>28</v>
      </c>
      <c r="AS53" s="108"/>
      <c r="AT53" s="108"/>
      <c r="AU53" s="108"/>
      <c r="AV53" s="108"/>
      <c r="AW53" s="108"/>
      <c r="AX53" s="108"/>
      <c r="AY53" s="108"/>
      <c r="AZ53" s="176"/>
      <c r="BA53" s="176"/>
      <c r="BB53" s="176"/>
      <c r="BC53" s="176"/>
      <c r="BD53" s="176"/>
      <c r="BE53" s="176"/>
      <c r="BF53" s="176"/>
      <c r="BG53" s="176"/>
    </row>
    <row r="54" spans="1:79" ht="29.1" customHeight="1" x14ac:dyDescent="0.2">
      <c r="A54" s="108"/>
      <c r="B54" s="108"/>
      <c r="C54" s="108"/>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6"/>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76"/>
      <c r="BA54" s="176"/>
      <c r="BB54" s="176"/>
      <c r="BC54" s="176"/>
      <c r="BD54" s="176"/>
      <c r="BE54" s="176"/>
      <c r="BF54" s="176"/>
      <c r="BG54" s="176"/>
    </row>
    <row r="55" spans="1:79" ht="15.75" customHeight="1" x14ac:dyDescent="0.2">
      <c r="A55" s="108">
        <v>1</v>
      </c>
      <c r="B55" s="108"/>
      <c r="C55" s="108"/>
      <c r="D55" s="127">
        <v>2</v>
      </c>
      <c r="E55" s="128"/>
      <c r="F55" s="128"/>
      <c r="G55" s="128"/>
      <c r="H55" s="128"/>
      <c r="I55" s="128"/>
      <c r="J55" s="128"/>
      <c r="K55" s="128"/>
      <c r="L55" s="128"/>
      <c r="M55" s="128"/>
      <c r="N55" s="128"/>
      <c r="O55" s="128"/>
      <c r="P55" s="128"/>
      <c r="Q55" s="128"/>
      <c r="R55" s="128"/>
      <c r="S55" s="128"/>
      <c r="T55" s="128"/>
      <c r="U55" s="128"/>
      <c r="V55" s="128"/>
      <c r="W55" s="128"/>
      <c r="X55" s="128"/>
      <c r="Y55" s="128"/>
      <c r="Z55" s="128"/>
      <c r="AA55" s="129"/>
      <c r="AB55" s="108">
        <v>3</v>
      </c>
      <c r="AC55" s="108"/>
      <c r="AD55" s="108"/>
      <c r="AE55" s="108"/>
      <c r="AF55" s="108"/>
      <c r="AG55" s="108"/>
      <c r="AH55" s="108"/>
      <c r="AI55" s="108"/>
      <c r="AJ55" s="108">
        <v>4</v>
      </c>
      <c r="AK55" s="108"/>
      <c r="AL55" s="108"/>
      <c r="AM55" s="108"/>
      <c r="AN55" s="108"/>
      <c r="AO55" s="108"/>
      <c r="AP55" s="108"/>
      <c r="AQ55" s="108"/>
      <c r="AR55" s="108">
        <v>5</v>
      </c>
      <c r="AS55" s="108"/>
      <c r="AT55" s="108"/>
      <c r="AU55" s="108"/>
      <c r="AV55" s="108"/>
      <c r="AW55" s="108"/>
      <c r="AX55" s="108"/>
      <c r="AY55" s="108"/>
      <c r="AZ55" s="176"/>
      <c r="BA55" s="176"/>
      <c r="BB55" s="176"/>
      <c r="BC55" s="176"/>
      <c r="BD55" s="176"/>
      <c r="BE55" s="176"/>
      <c r="BF55" s="176"/>
      <c r="BG55" s="176"/>
    </row>
    <row r="56" spans="1:79" ht="12.75" customHeight="1" x14ac:dyDescent="0.2">
      <c r="A56" s="112">
        <v>1</v>
      </c>
      <c r="B56" s="112"/>
      <c r="C56" s="112"/>
      <c r="D56" s="113" t="s">
        <v>190</v>
      </c>
      <c r="E56" s="114"/>
      <c r="F56" s="114"/>
      <c r="G56" s="114"/>
      <c r="H56" s="114"/>
      <c r="I56" s="114"/>
      <c r="J56" s="114"/>
      <c r="K56" s="114"/>
      <c r="L56" s="114"/>
      <c r="M56" s="114"/>
      <c r="N56" s="114"/>
      <c r="O56" s="114"/>
      <c r="P56" s="114"/>
      <c r="Q56" s="114"/>
      <c r="R56" s="114"/>
      <c r="S56" s="114"/>
      <c r="T56" s="114"/>
      <c r="U56" s="114"/>
      <c r="V56" s="114"/>
      <c r="W56" s="114"/>
      <c r="X56" s="114"/>
      <c r="Y56" s="114"/>
      <c r="Z56" s="114"/>
      <c r="AA56" s="115"/>
      <c r="AB56" s="133">
        <f>AC49</f>
        <v>89355</v>
      </c>
      <c r="AC56" s="133"/>
      <c r="AD56" s="133"/>
      <c r="AE56" s="133"/>
      <c r="AF56" s="133"/>
      <c r="AG56" s="133"/>
      <c r="AH56" s="133"/>
      <c r="AI56" s="133"/>
      <c r="AJ56" s="133">
        <f>AK49</f>
        <v>89355</v>
      </c>
      <c r="AK56" s="133"/>
      <c r="AL56" s="133"/>
      <c r="AM56" s="133"/>
      <c r="AN56" s="133"/>
      <c r="AO56" s="133"/>
      <c r="AP56" s="133"/>
      <c r="AQ56" s="133"/>
      <c r="AR56" s="83">
        <f>AB56+AJ56</f>
        <v>178710</v>
      </c>
      <c r="AS56" s="83"/>
      <c r="AT56" s="83"/>
      <c r="AU56" s="83"/>
      <c r="AV56" s="83"/>
      <c r="AW56" s="83"/>
      <c r="AX56" s="83"/>
      <c r="AY56" s="83"/>
      <c r="AZ56" s="162"/>
      <c r="BA56" s="162"/>
      <c r="BB56" s="162"/>
      <c r="BC56" s="162"/>
      <c r="BD56" s="162"/>
      <c r="BE56" s="162"/>
      <c r="BF56" s="162"/>
      <c r="BG56" s="162"/>
      <c r="CA56" s="1" t="s">
        <v>16</v>
      </c>
    </row>
    <row r="57" spans="1:79" s="4" customFormat="1" ht="12.75" customHeight="1" x14ac:dyDescent="0.2">
      <c r="A57" s="134"/>
      <c r="B57" s="134"/>
      <c r="C57" s="134"/>
      <c r="D57" s="82" t="s">
        <v>28</v>
      </c>
      <c r="E57" s="151"/>
      <c r="F57" s="151"/>
      <c r="G57" s="151"/>
      <c r="H57" s="151"/>
      <c r="I57" s="151"/>
      <c r="J57" s="151"/>
      <c r="K57" s="151"/>
      <c r="L57" s="151"/>
      <c r="M57" s="151"/>
      <c r="N57" s="151"/>
      <c r="O57" s="151"/>
      <c r="P57" s="151"/>
      <c r="Q57" s="151"/>
      <c r="R57" s="151"/>
      <c r="S57" s="151"/>
      <c r="T57" s="151"/>
      <c r="U57" s="151"/>
      <c r="V57" s="151"/>
      <c r="W57" s="151"/>
      <c r="X57" s="151"/>
      <c r="Y57" s="151"/>
      <c r="Z57" s="151"/>
      <c r="AA57" s="152"/>
      <c r="AB57" s="83">
        <f>AB56</f>
        <v>89355</v>
      </c>
      <c r="AC57" s="83"/>
      <c r="AD57" s="83"/>
      <c r="AE57" s="83"/>
      <c r="AF57" s="83"/>
      <c r="AG57" s="83"/>
      <c r="AH57" s="83"/>
      <c r="AI57" s="83"/>
      <c r="AJ57" s="83">
        <f>AJ56</f>
        <v>89355</v>
      </c>
      <c r="AK57" s="83"/>
      <c r="AL57" s="83"/>
      <c r="AM57" s="83"/>
      <c r="AN57" s="83"/>
      <c r="AO57" s="83"/>
      <c r="AP57" s="83"/>
      <c r="AQ57" s="83"/>
      <c r="AR57" s="83">
        <f>AB57+AJ57</f>
        <v>178710</v>
      </c>
      <c r="AS57" s="83"/>
      <c r="AT57" s="83"/>
      <c r="AU57" s="83"/>
      <c r="AV57" s="83"/>
      <c r="AW57" s="83"/>
      <c r="AX57" s="83"/>
      <c r="AY57" s="83"/>
      <c r="AZ57" s="162"/>
      <c r="BA57" s="162"/>
      <c r="BB57" s="162"/>
      <c r="BC57" s="162"/>
      <c r="BD57" s="162"/>
      <c r="BE57" s="162"/>
      <c r="BF57" s="162"/>
      <c r="BG57" s="162"/>
      <c r="CA57" s="4" t="s">
        <v>17</v>
      </c>
    </row>
    <row r="59" spans="1:79" ht="15.75" customHeight="1" x14ac:dyDescent="0.2">
      <c r="A59" s="175" t="s">
        <v>385</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row>
    <row r="60" spans="1:79" ht="30" customHeight="1" x14ac:dyDescent="0.2">
      <c r="A60" s="108" t="s">
        <v>29</v>
      </c>
      <c r="B60" s="108"/>
      <c r="C60" s="108"/>
      <c r="D60" s="108"/>
      <c r="E60" s="108"/>
      <c r="F60" s="108"/>
      <c r="G60" s="127" t="s">
        <v>40</v>
      </c>
      <c r="H60" s="128"/>
      <c r="I60" s="128"/>
      <c r="J60" s="128"/>
      <c r="K60" s="128"/>
      <c r="L60" s="128"/>
      <c r="M60" s="128"/>
      <c r="N60" s="128"/>
      <c r="O60" s="128"/>
      <c r="P60" s="128"/>
      <c r="Q60" s="128"/>
      <c r="R60" s="128"/>
      <c r="S60" s="128"/>
      <c r="T60" s="128"/>
      <c r="U60" s="128"/>
      <c r="V60" s="128"/>
      <c r="W60" s="128"/>
      <c r="X60" s="128"/>
      <c r="Y60" s="129"/>
      <c r="Z60" s="108" t="s">
        <v>3</v>
      </c>
      <c r="AA60" s="108"/>
      <c r="AB60" s="108"/>
      <c r="AC60" s="108"/>
      <c r="AD60" s="108"/>
      <c r="AE60" s="108" t="s">
        <v>2</v>
      </c>
      <c r="AF60" s="108"/>
      <c r="AG60" s="108"/>
      <c r="AH60" s="108"/>
      <c r="AI60" s="108"/>
      <c r="AJ60" s="108"/>
      <c r="AK60" s="108"/>
      <c r="AL60" s="108"/>
      <c r="AM60" s="108"/>
      <c r="AN60" s="108"/>
      <c r="AO60" s="127" t="s">
        <v>30</v>
      </c>
      <c r="AP60" s="128"/>
      <c r="AQ60" s="128"/>
      <c r="AR60" s="128"/>
      <c r="AS60" s="128"/>
      <c r="AT60" s="128"/>
      <c r="AU60" s="128"/>
      <c r="AV60" s="129"/>
      <c r="AW60" s="127" t="s">
        <v>31</v>
      </c>
      <c r="AX60" s="128"/>
      <c r="AY60" s="128"/>
      <c r="AZ60" s="128"/>
      <c r="BA60" s="128"/>
      <c r="BB60" s="128"/>
      <c r="BC60" s="128"/>
      <c r="BD60" s="129"/>
      <c r="BE60" s="127" t="s">
        <v>28</v>
      </c>
      <c r="BF60" s="128"/>
      <c r="BG60" s="128"/>
      <c r="BH60" s="128"/>
      <c r="BI60" s="128"/>
      <c r="BJ60" s="128"/>
      <c r="BK60" s="128"/>
      <c r="BL60" s="129"/>
    </row>
    <row r="61" spans="1:79" ht="15.75" customHeight="1" x14ac:dyDescent="0.2">
      <c r="A61" s="108">
        <v>1</v>
      </c>
      <c r="B61" s="108"/>
      <c r="C61" s="108"/>
      <c r="D61" s="108"/>
      <c r="E61" s="108"/>
      <c r="F61" s="108"/>
      <c r="G61" s="127">
        <v>2</v>
      </c>
      <c r="H61" s="128"/>
      <c r="I61" s="128"/>
      <c r="J61" s="128"/>
      <c r="K61" s="128"/>
      <c r="L61" s="128"/>
      <c r="M61" s="128"/>
      <c r="N61" s="128"/>
      <c r="O61" s="128"/>
      <c r="P61" s="128"/>
      <c r="Q61" s="128"/>
      <c r="R61" s="128"/>
      <c r="S61" s="128"/>
      <c r="T61" s="128"/>
      <c r="U61" s="128"/>
      <c r="V61" s="128"/>
      <c r="W61" s="128"/>
      <c r="X61" s="128"/>
      <c r="Y61" s="129"/>
      <c r="Z61" s="108">
        <v>3</v>
      </c>
      <c r="AA61" s="108"/>
      <c r="AB61" s="108"/>
      <c r="AC61" s="108"/>
      <c r="AD61" s="108"/>
      <c r="AE61" s="108">
        <v>4</v>
      </c>
      <c r="AF61" s="108"/>
      <c r="AG61" s="108"/>
      <c r="AH61" s="108"/>
      <c r="AI61" s="108"/>
      <c r="AJ61" s="108"/>
      <c r="AK61" s="108"/>
      <c r="AL61" s="108"/>
      <c r="AM61" s="108"/>
      <c r="AN61" s="108"/>
      <c r="AO61" s="108">
        <v>5</v>
      </c>
      <c r="AP61" s="108"/>
      <c r="AQ61" s="108"/>
      <c r="AR61" s="108"/>
      <c r="AS61" s="108"/>
      <c r="AT61" s="108"/>
      <c r="AU61" s="108"/>
      <c r="AV61" s="108"/>
      <c r="AW61" s="127">
        <v>6</v>
      </c>
      <c r="AX61" s="128"/>
      <c r="AY61" s="128"/>
      <c r="AZ61" s="128"/>
      <c r="BA61" s="128"/>
      <c r="BB61" s="128"/>
      <c r="BC61" s="128"/>
      <c r="BD61" s="129"/>
      <c r="BE61" s="127">
        <v>7</v>
      </c>
      <c r="BF61" s="128"/>
      <c r="BG61" s="128"/>
      <c r="BH61" s="128"/>
      <c r="BI61" s="128"/>
      <c r="BJ61" s="128"/>
      <c r="BK61" s="128"/>
      <c r="BL61" s="129"/>
    </row>
    <row r="62" spans="1:79" s="59" customFormat="1" ht="26.25" customHeight="1" x14ac:dyDescent="0.2">
      <c r="A62" s="112">
        <v>1</v>
      </c>
      <c r="B62" s="112"/>
      <c r="C62" s="112"/>
      <c r="D62" s="112"/>
      <c r="E62" s="112"/>
      <c r="F62" s="112"/>
      <c r="G62" s="69" t="s">
        <v>327</v>
      </c>
      <c r="H62" s="70"/>
      <c r="I62" s="70"/>
      <c r="J62" s="70"/>
      <c r="K62" s="70"/>
      <c r="L62" s="70"/>
      <c r="M62" s="70"/>
      <c r="N62" s="70"/>
      <c r="O62" s="70"/>
      <c r="P62" s="70"/>
      <c r="Q62" s="70"/>
      <c r="R62" s="70"/>
      <c r="S62" s="70"/>
      <c r="T62" s="70"/>
      <c r="U62" s="70"/>
      <c r="V62" s="70"/>
      <c r="W62" s="70"/>
      <c r="X62" s="70"/>
      <c r="Y62" s="71"/>
      <c r="Z62" s="72" t="s">
        <v>147</v>
      </c>
      <c r="AA62" s="72"/>
      <c r="AB62" s="72"/>
      <c r="AC62" s="72"/>
      <c r="AD62" s="72"/>
      <c r="AE62" s="73" t="s">
        <v>313</v>
      </c>
      <c r="AF62" s="73"/>
      <c r="AG62" s="73"/>
      <c r="AH62" s="73"/>
      <c r="AI62" s="73"/>
      <c r="AJ62" s="73"/>
      <c r="AK62" s="73"/>
      <c r="AL62" s="73"/>
      <c r="AM62" s="73"/>
      <c r="AN62" s="69"/>
      <c r="AO62" s="74">
        <f>AC48</f>
        <v>89355</v>
      </c>
      <c r="AP62" s="74"/>
      <c r="AQ62" s="74"/>
      <c r="AR62" s="74"/>
      <c r="AS62" s="74"/>
      <c r="AT62" s="74"/>
      <c r="AU62" s="74"/>
      <c r="AV62" s="74"/>
      <c r="AW62" s="159">
        <f>AK48</f>
        <v>89355</v>
      </c>
      <c r="AX62" s="160"/>
      <c r="AY62" s="160"/>
      <c r="AZ62" s="160"/>
      <c r="BA62" s="160"/>
      <c r="BB62" s="160"/>
      <c r="BC62" s="160"/>
      <c r="BD62" s="161"/>
      <c r="BE62" s="159">
        <f>AO62+AW62</f>
        <v>178710</v>
      </c>
      <c r="BF62" s="160"/>
      <c r="BG62" s="160"/>
      <c r="BH62" s="160"/>
      <c r="BI62" s="160"/>
      <c r="BJ62" s="160"/>
      <c r="BK62" s="160"/>
      <c r="BL62" s="161"/>
    </row>
    <row r="63" spans="1:79" s="59" customFormat="1" ht="25.5" customHeight="1" x14ac:dyDescent="0.2">
      <c r="A63" s="112">
        <v>2</v>
      </c>
      <c r="B63" s="112"/>
      <c r="C63" s="112"/>
      <c r="D63" s="112"/>
      <c r="E63" s="112"/>
      <c r="F63" s="112"/>
      <c r="G63" s="69" t="s">
        <v>328</v>
      </c>
      <c r="H63" s="70"/>
      <c r="I63" s="70"/>
      <c r="J63" s="70"/>
      <c r="K63" s="70"/>
      <c r="L63" s="70"/>
      <c r="M63" s="70"/>
      <c r="N63" s="70"/>
      <c r="O63" s="70"/>
      <c r="P63" s="70"/>
      <c r="Q63" s="70"/>
      <c r="R63" s="70"/>
      <c r="S63" s="70"/>
      <c r="T63" s="70"/>
      <c r="U63" s="70"/>
      <c r="V63" s="70"/>
      <c r="W63" s="70"/>
      <c r="X63" s="70"/>
      <c r="Y63" s="71"/>
      <c r="Z63" s="72" t="s">
        <v>315</v>
      </c>
      <c r="AA63" s="72"/>
      <c r="AB63" s="72"/>
      <c r="AC63" s="72"/>
      <c r="AD63" s="72"/>
      <c r="AE63" s="73" t="s">
        <v>316</v>
      </c>
      <c r="AF63" s="73"/>
      <c r="AG63" s="73"/>
      <c r="AH63" s="73"/>
      <c r="AI63" s="73"/>
      <c r="AJ63" s="73"/>
      <c r="AK63" s="73"/>
      <c r="AL63" s="73"/>
      <c r="AM63" s="73"/>
      <c r="AN63" s="69"/>
      <c r="AO63" s="74">
        <v>20</v>
      </c>
      <c r="AP63" s="74"/>
      <c r="AQ63" s="74"/>
      <c r="AR63" s="74"/>
      <c r="AS63" s="74"/>
      <c r="AT63" s="74"/>
      <c r="AU63" s="74"/>
      <c r="AV63" s="74"/>
      <c r="AW63" s="159">
        <v>20</v>
      </c>
      <c r="AX63" s="160"/>
      <c r="AY63" s="160"/>
      <c r="AZ63" s="160"/>
      <c r="BA63" s="160"/>
      <c r="BB63" s="160"/>
      <c r="BC63" s="160"/>
      <c r="BD63" s="161"/>
      <c r="BE63" s="159">
        <v>20</v>
      </c>
      <c r="BF63" s="160"/>
      <c r="BG63" s="160"/>
      <c r="BH63" s="160"/>
      <c r="BI63" s="160"/>
      <c r="BJ63" s="160"/>
      <c r="BK63" s="160"/>
      <c r="BL63" s="161"/>
    </row>
    <row r="64" spans="1:79" s="59" customFormat="1" ht="12.75" customHeight="1" x14ac:dyDescent="0.2">
      <c r="A64" s="112">
        <v>3</v>
      </c>
      <c r="B64" s="112"/>
      <c r="C64" s="112"/>
      <c r="D64" s="112"/>
      <c r="E64" s="112"/>
      <c r="F64" s="112"/>
      <c r="G64" s="69" t="s">
        <v>164</v>
      </c>
      <c r="H64" s="70"/>
      <c r="I64" s="70"/>
      <c r="J64" s="70"/>
      <c r="K64" s="70"/>
      <c r="L64" s="70"/>
      <c r="M64" s="70"/>
      <c r="N64" s="70"/>
      <c r="O64" s="70"/>
      <c r="P64" s="70"/>
      <c r="Q64" s="70"/>
      <c r="R64" s="70"/>
      <c r="S64" s="70"/>
      <c r="T64" s="70"/>
      <c r="U64" s="70"/>
      <c r="V64" s="70"/>
      <c r="W64" s="70"/>
      <c r="X64" s="70"/>
      <c r="Y64" s="71"/>
      <c r="Z64" s="72" t="s">
        <v>147</v>
      </c>
      <c r="AA64" s="72"/>
      <c r="AB64" s="72"/>
      <c r="AC64" s="72"/>
      <c r="AD64" s="72"/>
      <c r="AE64" s="73" t="s">
        <v>316</v>
      </c>
      <c r="AF64" s="73"/>
      <c r="AG64" s="73"/>
      <c r="AH64" s="73"/>
      <c r="AI64" s="73"/>
      <c r="AJ64" s="73"/>
      <c r="AK64" s="73"/>
      <c r="AL64" s="73"/>
      <c r="AM64" s="73"/>
      <c r="AN64" s="69"/>
      <c r="AO64" s="74">
        <f>ROUND(AO62/AO63, 2)</f>
        <v>4467.75</v>
      </c>
      <c r="AP64" s="74"/>
      <c r="AQ64" s="74"/>
      <c r="AR64" s="74"/>
      <c r="AS64" s="74"/>
      <c r="AT64" s="74"/>
      <c r="AU64" s="74"/>
      <c r="AV64" s="74"/>
      <c r="AW64" s="159">
        <f>ROUND(AW62/AW63, 2)</f>
        <v>4467.75</v>
      </c>
      <c r="AX64" s="160"/>
      <c r="AY64" s="160"/>
      <c r="AZ64" s="160"/>
      <c r="BA64" s="160"/>
      <c r="BB64" s="160"/>
      <c r="BC64" s="160"/>
      <c r="BD64" s="161"/>
      <c r="BE64" s="159">
        <f t="shared" ref="BE64" si="0">AO64+AW64</f>
        <v>8935.5</v>
      </c>
      <c r="BF64" s="160"/>
      <c r="BG64" s="160"/>
      <c r="BH64" s="160"/>
      <c r="BI64" s="160"/>
      <c r="BJ64" s="160"/>
      <c r="BK64" s="160"/>
      <c r="BL64" s="161"/>
      <c r="CA64" s="59" t="s">
        <v>19</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142" t="str">
        <f>КПК0113140!A67</f>
        <v>Сватівський міський голова</v>
      </c>
      <c r="B67" s="143"/>
      <c r="C67" s="143"/>
      <c r="D67" s="143"/>
      <c r="E67" s="143"/>
      <c r="F67" s="143"/>
      <c r="G67" s="143"/>
      <c r="H67" s="143"/>
      <c r="I67" s="143"/>
      <c r="J67" s="143"/>
      <c r="K67" s="143"/>
      <c r="L67" s="143"/>
      <c r="M67" s="143"/>
      <c r="N67" s="143"/>
      <c r="O67" s="143"/>
      <c r="P67" s="143"/>
      <c r="Q67" s="143"/>
      <c r="R67" s="143"/>
      <c r="S67" s="143"/>
      <c r="T67" s="143"/>
      <c r="U67" s="143"/>
      <c r="V67" s="143"/>
      <c r="W67" s="144"/>
      <c r="X67" s="144"/>
      <c r="Y67" s="144"/>
      <c r="Z67" s="144"/>
      <c r="AA67" s="144"/>
      <c r="AB67" s="144"/>
      <c r="AC67" s="144"/>
      <c r="AD67" s="144"/>
      <c r="AE67" s="144"/>
      <c r="AF67" s="144"/>
      <c r="AG67" s="144"/>
      <c r="AH67" s="144"/>
      <c r="AI67" s="144"/>
      <c r="AJ67" s="144"/>
      <c r="AK67" s="144"/>
      <c r="AL67" s="144"/>
      <c r="AM67" s="144"/>
      <c r="AN67" s="5"/>
      <c r="AO67" s="145" t="str">
        <f>КПК0113140!AO67</f>
        <v>Є.В.Рибалко</v>
      </c>
      <c r="AP67" s="145"/>
      <c r="AQ67" s="145"/>
      <c r="AR67" s="145"/>
      <c r="AS67" s="145"/>
      <c r="AT67" s="145"/>
      <c r="AU67" s="145"/>
      <c r="AV67" s="145"/>
      <c r="AW67" s="145"/>
      <c r="AX67" s="145"/>
      <c r="AY67" s="145"/>
      <c r="AZ67" s="145"/>
      <c r="BA67" s="145"/>
      <c r="BB67" s="145"/>
      <c r="BC67" s="145"/>
      <c r="BD67" s="145"/>
      <c r="BE67" s="145"/>
      <c r="BF67" s="145"/>
      <c r="BG67" s="145"/>
    </row>
    <row r="68" spans="1:64" x14ac:dyDescent="0.2">
      <c r="W68" s="140" t="s">
        <v>6</v>
      </c>
      <c r="X68" s="140"/>
      <c r="Y68" s="140"/>
      <c r="Z68" s="140"/>
      <c r="AA68" s="140"/>
      <c r="AB68" s="140"/>
      <c r="AC68" s="140"/>
      <c r="AD68" s="140"/>
      <c r="AE68" s="140"/>
      <c r="AF68" s="140"/>
      <c r="AG68" s="140"/>
      <c r="AH68" s="140"/>
      <c r="AI68" s="140"/>
      <c r="AJ68" s="140"/>
      <c r="AK68" s="140"/>
      <c r="AL68" s="140"/>
      <c r="AM68" s="140"/>
      <c r="AO68" s="174" t="s">
        <v>48</v>
      </c>
      <c r="AP68" s="174"/>
      <c r="AQ68" s="174"/>
      <c r="AR68" s="174"/>
      <c r="AS68" s="174"/>
      <c r="AT68" s="174"/>
      <c r="AU68" s="174"/>
      <c r="AV68" s="174"/>
      <c r="AW68" s="174"/>
      <c r="AX68" s="174"/>
      <c r="AY68" s="174"/>
      <c r="AZ68" s="174"/>
      <c r="BA68" s="174"/>
      <c r="BB68" s="174"/>
      <c r="BC68" s="174"/>
      <c r="BD68" s="174"/>
      <c r="BE68" s="174"/>
      <c r="BF68" s="174"/>
      <c r="BG68" s="174"/>
    </row>
    <row r="69" spans="1:64" ht="15.75" customHeight="1" x14ac:dyDescent="0.2">
      <c r="A69" s="146" t="s">
        <v>4</v>
      </c>
      <c r="B69" s="146"/>
      <c r="C69" s="146"/>
      <c r="D69" s="146"/>
      <c r="E69" s="146"/>
      <c r="F69" s="146"/>
    </row>
    <row r="70" spans="1:64" ht="13.15" hidden="1" customHeight="1" x14ac:dyDescent="0.2">
      <c r="A70" s="86" t="str">
        <f>КПК0113140!A70</f>
        <v>Сватівська міська рада Луганської області</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row>
    <row r="71" spans="1:64" hidden="1" x14ac:dyDescent="0.2">
      <c r="A71" s="141" t="s">
        <v>43</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row>
    <row r="72" spans="1:64" ht="10.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64" ht="15.75" customHeight="1" x14ac:dyDescent="0.2">
      <c r="A73" s="142" t="str">
        <f>A67</f>
        <v>Сватівський міський голова</v>
      </c>
      <c r="B73" s="143"/>
      <c r="C73" s="143"/>
      <c r="D73" s="143"/>
      <c r="E73" s="143"/>
      <c r="F73" s="143"/>
      <c r="G73" s="143"/>
      <c r="H73" s="143"/>
      <c r="I73" s="143"/>
      <c r="J73" s="143"/>
      <c r="K73" s="143"/>
      <c r="L73" s="143"/>
      <c r="M73" s="143"/>
      <c r="N73" s="143"/>
      <c r="O73" s="143"/>
      <c r="P73" s="143"/>
      <c r="Q73" s="143"/>
      <c r="R73" s="143"/>
      <c r="S73" s="143"/>
      <c r="T73" s="143"/>
      <c r="U73" s="143"/>
      <c r="V73" s="143"/>
      <c r="W73" s="144"/>
      <c r="X73" s="144"/>
      <c r="Y73" s="144"/>
      <c r="Z73" s="144"/>
      <c r="AA73" s="144"/>
      <c r="AB73" s="144"/>
      <c r="AC73" s="144"/>
      <c r="AD73" s="144"/>
      <c r="AE73" s="144"/>
      <c r="AF73" s="144"/>
      <c r="AG73" s="144"/>
      <c r="AH73" s="144"/>
      <c r="AI73" s="144"/>
      <c r="AJ73" s="144"/>
      <c r="AK73" s="144"/>
      <c r="AL73" s="144"/>
      <c r="AM73" s="144"/>
      <c r="AN73" s="5"/>
      <c r="AO73" s="145" t="str">
        <f>AO67</f>
        <v>Є.В.Рибалко</v>
      </c>
      <c r="AP73" s="145"/>
      <c r="AQ73" s="145"/>
      <c r="AR73" s="145"/>
      <c r="AS73" s="145"/>
      <c r="AT73" s="145"/>
      <c r="AU73" s="145"/>
      <c r="AV73" s="145"/>
      <c r="AW73" s="145"/>
      <c r="AX73" s="145"/>
      <c r="AY73" s="145"/>
      <c r="AZ73" s="145"/>
      <c r="BA73" s="145"/>
      <c r="BB73" s="145"/>
      <c r="BC73" s="145"/>
      <c r="BD73" s="145"/>
      <c r="BE73" s="145"/>
      <c r="BF73" s="145"/>
      <c r="BG73" s="145"/>
    </row>
    <row r="74" spans="1:64" x14ac:dyDescent="0.2">
      <c r="W74" s="140" t="s">
        <v>6</v>
      </c>
      <c r="X74" s="140"/>
      <c r="Y74" s="140"/>
      <c r="Z74" s="140"/>
      <c r="AA74" s="140"/>
      <c r="AB74" s="140"/>
      <c r="AC74" s="140"/>
      <c r="AD74" s="140"/>
      <c r="AE74" s="140"/>
      <c r="AF74" s="140"/>
      <c r="AG74" s="140"/>
      <c r="AH74" s="140"/>
      <c r="AI74" s="140"/>
      <c r="AJ74" s="140"/>
      <c r="AK74" s="140"/>
      <c r="AL74" s="140"/>
      <c r="AM74" s="140"/>
      <c r="AO74" s="174" t="s">
        <v>48</v>
      </c>
      <c r="AP74" s="174"/>
      <c r="AQ74" s="174"/>
      <c r="AR74" s="174"/>
      <c r="AS74" s="174"/>
      <c r="AT74" s="174"/>
      <c r="AU74" s="174"/>
      <c r="AV74" s="174"/>
      <c r="AW74" s="174"/>
      <c r="AX74" s="174"/>
      <c r="AY74" s="174"/>
      <c r="AZ74" s="174"/>
      <c r="BA74" s="174"/>
      <c r="BB74" s="174"/>
      <c r="BC74" s="174"/>
      <c r="BD74" s="174"/>
      <c r="BE74" s="174"/>
      <c r="BF74" s="174"/>
      <c r="BG74" s="174"/>
    </row>
    <row r="75" spans="1:64" hidden="1" x14ac:dyDescent="0.2">
      <c r="A75" s="138">
        <f>КПК0113140!A75</f>
        <v>43859</v>
      </c>
      <c r="B75" s="139"/>
      <c r="C75" s="139"/>
      <c r="D75" s="139"/>
      <c r="E75" s="139"/>
      <c r="F75" s="139"/>
      <c r="G75" s="139"/>
      <c r="H75" s="139"/>
    </row>
    <row r="76" spans="1:64" hidden="1" x14ac:dyDescent="0.2">
      <c r="A76" s="140" t="s">
        <v>41</v>
      </c>
      <c r="B76" s="140"/>
      <c r="C76" s="140"/>
      <c r="D76" s="140"/>
      <c r="E76" s="140"/>
      <c r="F76" s="140"/>
      <c r="G76" s="140"/>
      <c r="H76" s="140"/>
      <c r="I76" s="17"/>
      <c r="J76" s="17"/>
      <c r="K76" s="17"/>
      <c r="L76" s="17"/>
      <c r="M76" s="17"/>
      <c r="N76" s="17"/>
      <c r="O76" s="17"/>
      <c r="P76" s="17"/>
      <c r="Q76" s="17"/>
    </row>
    <row r="77" spans="1:64" hidden="1" x14ac:dyDescent="0.2">
      <c r="A77" s="20" t="s">
        <v>42</v>
      </c>
    </row>
  </sheetData>
  <mergeCells count="164">
    <mergeCell ref="BA47:BH47"/>
    <mergeCell ref="BA49:BH49"/>
    <mergeCell ref="AZ57:BG57"/>
    <mergeCell ref="AZ56:BG56"/>
    <mergeCell ref="AZ55:BG55"/>
    <mergeCell ref="A59:BL59"/>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9:C49"/>
    <mergeCell ref="D49:AB49"/>
    <mergeCell ref="AC49:AJ49"/>
    <mergeCell ref="AK49:AR49"/>
    <mergeCell ref="AS49:AZ49"/>
    <mergeCell ref="A51:BL51"/>
    <mergeCell ref="AZ53:BG54"/>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BA48:BH48"/>
    <mergeCell ref="A62:F62"/>
    <mergeCell ref="G62:Y62"/>
    <mergeCell ref="Z62:AD62"/>
    <mergeCell ref="AE62:AN62"/>
    <mergeCell ref="AO62:AV62"/>
    <mergeCell ref="AW62:BD62"/>
    <mergeCell ref="BE62:BL62"/>
    <mergeCell ref="B14:L14"/>
    <mergeCell ref="N14:AS14"/>
    <mergeCell ref="AU14:BB14"/>
    <mergeCell ref="B16:L16"/>
    <mergeCell ref="N16:AS16"/>
    <mergeCell ref="AU16:BB16"/>
    <mergeCell ref="AO7:BF7"/>
    <mergeCell ref="A10:BL10"/>
    <mergeCell ref="A11:BL11"/>
    <mergeCell ref="B13:L13"/>
  </mergeCells>
  <conditionalFormatting sqref="D49:I49">
    <cfRule type="cellIs" dxfId="56" priority="5" stopIfTrue="1" operator="equal">
      <formula>$D48</formula>
    </cfRule>
  </conditionalFormatting>
  <conditionalFormatting sqref="D48:I48">
    <cfRule type="cellIs" dxfId="55" priority="2" stopIfTrue="1" operator="equal">
      <formula>$D46</formula>
    </cfRule>
  </conditionalFormatting>
  <conditionalFormatting sqref="G62:L64">
    <cfRule type="cellIs" dxfId="54" priority="1" stopIfTrue="1" operator="equal">
      <formula>$G61</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81"/>
  <sheetViews>
    <sheetView topLeftCell="A32"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36</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КПК0113210!AO4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КПК0113210!AO7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57" customHeight="1" x14ac:dyDescent="0.2">
      <c r="A13" s="21" t="s">
        <v>49</v>
      </c>
      <c r="B13" s="92" t="s">
        <v>68</v>
      </c>
      <c r="C13" s="93"/>
      <c r="D13" s="93"/>
      <c r="E13" s="93"/>
      <c r="F13" s="93"/>
      <c r="G13" s="93"/>
      <c r="H13" s="93"/>
      <c r="I13" s="93"/>
      <c r="J13" s="93"/>
      <c r="K13" s="93"/>
      <c r="L13" s="93"/>
      <c r="M13" s="30"/>
      <c r="N13" s="147" t="str">
        <f>КПК0113210!N13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57"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28.5" customHeight="1" x14ac:dyDescent="0.2">
      <c r="A19" s="21" t="s">
        <v>50</v>
      </c>
      <c r="B19" s="92" t="s">
        <v>95</v>
      </c>
      <c r="C19" s="93"/>
      <c r="D19" s="93"/>
      <c r="E19" s="93"/>
      <c r="F19" s="93"/>
      <c r="G19" s="93"/>
      <c r="H19" s="93"/>
      <c r="I19" s="93"/>
      <c r="J19" s="93"/>
      <c r="K19" s="93"/>
      <c r="L19" s="93"/>
      <c r="N19" s="92" t="s">
        <v>97</v>
      </c>
      <c r="O19" s="93"/>
      <c r="P19" s="93"/>
      <c r="Q19" s="93"/>
      <c r="R19" s="93"/>
      <c r="S19" s="93"/>
      <c r="T19" s="93"/>
      <c r="U19" s="93"/>
      <c r="V19" s="93"/>
      <c r="W19" s="93"/>
      <c r="X19" s="93"/>
      <c r="Y19" s="93"/>
      <c r="Z19" s="22"/>
      <c r="AA19" s="92" t="s">
        <v>98</v>
      </c>
      <c r="AB19" s="93"/>
      <c r="AC19" s="93"/>
      <c r="AD19" s="93"/>
      <c r="AE19" s="93"/>
      <c r="AF19" s="93"/>
      <c r="AG19" s="93"/>
      <c r="AH19" s="93"/>
      <c r="AI19" s="93"/>
      <c r="AJ19" s="22"/>
      <c r="AK19" s="148" t="s">
        <v>96</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435000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435000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0.25" customHeight="1" x14ac:dyDescent="0.2">
      <c r="A26" s="149" t="str">
        <f>КПК0113210!A26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323</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s="59" customFormat="1" x14ac:dyDescent="0.2">
      <c r="A40" s="112">
        <v>1</v>
      </c>
      <c r="B40" s="112"/>
      <c r="C40" s="112"/>
      <c r="D40" s="112"/>
      <c r="E40" s="112"/>
      <c r="F40" s="112"/>
      <c r="G40" s="69" t="s">
        <v>321</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59" t="s">
        <v>13</v>
      </c>
    </row>
    <row r="41" spans="1:79" s="59" customFormat="1" x14ac:dyDescent="0.2">
      <c r="A41" s="112">
        <v>2</v>
      </c>
      <c r="B41" s="112"/>
      <c r="C41" s="112"/>
      <c r="D41" s="112"/>
      <c r="E41" s="112"/>
      <c r="F41" s="112"/>
      <c r="G41" s="69" t="s">
        <v>322</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59" customFormat="1" x14ac:dyDescent="0.2">
      <c r="A48" s="112">
        <v>1</v>
      </c>
      <c r="B48" s="112"/>
      <c r="C48" s="112"/>
      <c r="D48" s="113" t="s">
        <v>319</v>
      </c>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5"/>
      <c r="AC48" s="133">
        <v>195000</v>
      </c>
      <c r="AD48" s="133"/>
      <c r="AE48" s="133"/>
      <c r="AF48" s="133"/>
      <c r="AG48" s="133"/>
      <c r="AH48" s="133"/>
      <c r="AI48" s="133"/>
      <c r="AJ48" s="133"/>
      <c r="AK48" s="133"/>
      <c r="AL48" s="133"/>
      <c r="AM48" s="133"/>
      <c r="AN48" s="133"/>
      <c r="AO48" s="133"/>
      <c r="AP48" s="133"/>
      <c r="AQ48" s="133"/>
      <c r="AR48" s="133"/>
      <c r="AS48" s="133">
        <v>0</v>
      </c>
      <c r="AT48" s="133"/>
      <c r="AU48" s="133"/>
      <c r="AV48" s="133"/>
      <c r="AW48" s="133"/>
      <c r="AX48" s="133"/>
      <c r="AY48" s="133"/>
      <c r="AZ48" s="133"/>
      <c r="BA48" s="133">
        <f>AC48</f>
        <v>195000</v>
      </c>
      <c r="BB48" s="133"/>
      <c r="BC48" s="133"/>
      <c r="BD48" s="133"/>
      <c r="BE48" s="133"/>
      <c r="BF48" s="133"/>
      <c r="BG48" s="133"/>
      <c r="BH48" s="133"/>
    </row>
    <row r="49" spans="1:79" s="4" customFormat="1" ht="12.75" customHeight="1" x14ac:dyDescent="0.2">
      <c r="A49" s="112">
        <v>2</v>
      </c>
      <c r="B49" s="112"/>
      <c r="C49" s="112"/>
      <c r="D49" s="113" t="s">
        <v>320</v>
      </c>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5"/>
      <c r="AC49" s="133">
        <v>240000</v>
      </c>
      <c r="AD49" s="133"/>
      <c r="AE49" s="133"/>
      <c r="AF49" s="133"/>
      <c r="AG49" s="133"/>
      <c r="AH49" s="133"/>
      <c r="AI49" s="133"/>
      <c r="AJ49" s="133"/>
      <c r="AK49" s="133"/>
      <c r="AL49" s="133"/>
      <c r="AM49" s="133"/>
      <c r="AN49" s="133"/>
      <c r="AO49" s="133"/>
      <c r="AP49" s="133"/>
      <c r="AQ49" s="133"/>
      <c r="AR49" s="133"/>
      <c r="AS49" s="133">
        <v>0</v>
      </c>
      <c r="AT49" s="133"/>
      <c r="AU49" s="133"/>
      <c r="AV49" s="133"/>
      <c r="AW49" s="133"/>
      <c r="AX49" s="133"/>
      <c r="AY49" s="133"/>
      <c r="AZ49" s="133"/>
      <c r="BA49" s="133">
        <f t="shared" ref="BA49:BA50" si="0">AC49</f>
        <v>240000</v>
      </c>
      <c r="BB49" s="133"/>
      <c r="BC49" s="133"/>
      <c r="BD49" s="133"/>
      <c r="BE49" s="133"/>
      <c r="BF49" s="133"/>
      <c r="BG49" s="133"/>
      <c r="BH49" s="133"/>
      <c r="CA49" s="4" t="s">
        <v>14</v>
      </c>
    </row>
    <row r="50" spans="1:79" s="4" customFormat="1" x14ac:dyDescent="0.2">
      <c r="A50" s="134"/>
      <c r="B50" s="134"/>
      <c r="C50" s="134"/>
      <c r="D50" s="82" t="s">
        <v>65</v>
      </c>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2"/>
      <c r="AC50" s="83">
        <f>SUM(AC48:AJ49)</f>
        <v>435000</v>
      </c>
      <c r="AD50" s="83"/>
      <c r="AE50" s="83"/>
      <c r="AF50" s="83"/>
      <c r="AG50" s="83"/>
      <c r="AH50" s="83"/>
      <c r="AI50" s="83"/>
      <c r="AJ50" s="83"/>
      <c r="AK50" s="83"/>
      <c r="AL50" s="83"/>
      <c r="AM50" s="83"/>
      <c r="AN50" s="83"/>
      <c r="AO50" s="83"/>
      <c r="AP50" s="83"/>
      <c r="AQ50" s="83"/>
      <c r="AR50" s="83"/>
      <c r="AS50" s="83">
        <v>0</v>
      </c>
      <c r="AT50" s="83"/>
      <c r="AU50" s="83"/>
      <c r="AV50" s="83"/>
      <c r="AW50" s="83"/>
      <c r="AX50" s="83"/>
      <c r="AY50" s="83"/>
      <c r="AZ50" s="83"/>
      <c r="BA50" s="133">
        <f t="shared" si="0"/>
        <v>435000</v>
      </c>
      <c r="BB50" s="133"/>
      <c r="BC50" s="133"/>
      <c r="BD50" s="133"/>
      <c r="BE50" s="133"/>
      <c r="BF50" s="133"/>
      <c r="BG50" s="133"/>
      <c r="BH50" s="133"/>
      <c r="CA50" s="4" t="s">
        <v>15</v>
      </c>
    </row>
    <row r="52" spans="1:79" ht="15.75" customHeight="1" x14ac:dyDescent="0.2">
      <c r="A52" s="85" t="s">
        <v>383</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79" ht="15" customHeight="1" x14ac:dyDescent="0.2">
      <c r="A53" s="120" t="s">
        <v>384</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6"/>
      <c r="BA53" s="6"/>
      <c r="BB53" s="6"/>
      <c r="BC53" s="6"/>
      <c r="BD53" s="6"/>
      <c r="BE53" s="6"/>
      <c r="BF53" s="6"/>
      <c r="BG53" s="6"/>
      <c r="BH53" s="6"/>
      <c r="BI53" s="6"/>
      <c r="BJ53" s="6"/>
      <c r="BK53" s="6"/>
      <c r="BL53" s="6"/>
    </row>
    <row r="54" spans="1:79" ht="15.95" customHeight="1" x14ac:dyDescent="0.2">
      <c r="A54" s="108" t="s">
        <v>29</v>
      </c>
      <c r="B54" s="108"/>
      <c r="C54" s="108"/>
      <c r="D54" s="121" t="s">
        <v>35</v>
      </c>
      <c r="E54" s="122"/>
      <c r="F54" s="122"/>
      <c r="G54" s="122"/>
      <c r="H54" s="122"/>
      <c r="I54" s="122"/>
      <c r="J54" s="122"/>
      <c r="K54" s="122"/>
      <c r="L54" s="122"/>
      <c r="M54" s="122"/>
      <c r="N54" s="122"/>
      <c r="O54" s="122"/>
      <c r="P54" s="122"/>
      <c r="Q54" s="122"/>
      <c r="R54" s="122"/>
      <c r="S54" s="122"/>
      <c r="T54" s="122"/>
      <c r="U54" s="122"/>
      <c r="V54" s="122"/>
      <c r="W54" s="122"/>
      <c r="X54" s="122"/>
      <c r="Y54" s="122"/>
      <c r="Z54" s="122"/>
      <c r="AA54" s="123"/>
      <c r="AB54" s="108" t="s">
        <v>30</v>
      </c>
      <c r="AC54" s="108"/>
      <c r="AD54" s="108"/>
      <c r="AE54" s="108"/>
      <c r="AF54" s="108"/>
      <c r="AG54" s="108"/>
      <c r="AH54" s="108"/>
      <c r="AI54" s="108"/>
      <c r="AJ54" s="108" t="s">
        <v>31</v>
      </c>
      <c r="AK54" s="108"/>
      <c r="AL54" s="108"/>
      <c r="AM54" s="108"/>
      <c r="AN54" s="108"/>
      <c r="AO54" s="108"/>
      <c r="AP54" s="108"/>
      <c r="AQ54" s="108"/>
      <c r="AR54" s="108" t="s">
        <v>28</v>
      </c>
      <c r="AS54" s="108"/>
      <c r="AT54" s="108"/>
      <c r="AU54" s="108"/>
      <c r="AV54" s="108"/>
      <c r="AW54" s="108"/>
      <c r="AX54" s="108"/>
      <c r="AY54" s="108"/>
    </row>
    <row r="55" spans="1:79" ht="29.1" customHeight="1" x14ac:dyDescent="0.2">
      <c r="A55" s="108"/>
      <c r="B55" s="108"/>
      <c r="C55" s="108"/>
      <c r="D55" s="124"/>
      <c r="E55" s="125"/>
      <c r="F55" s="125"/>
      <c r="G55" s="125"/>
      <c r="H55" s="125"/>
      <c r="I55" s="125"/>
      <c r="J55" s="125"/>
      <c r="K55" s="125"/>
      <c r="L55" s="125"/>
      <c r="M55" s="125"/>
      <c r="N55" s="125"/>
      <c r="O55" s="125"/>
      <c r="P55" s="125"/>
      <c r="Q55" s="125"/>
      <c r="R55" s="125"/>
      <c r="S55" s="125"/>
      <c r="T55" s="125"/>
      <c r="U55" s="125"/>
      <c r="V55" s="125"/>
      <c r="W55" s="125"/>
      <c r="X55" s="125"/>
      <c r="Y55" s="125"/>
      <c r="Z55" s="125"/>
      <c r="AA55" s="126"/>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row>
    <row r="56" spans="1:79" ht="15.75" customHeight="1" x14ac:dyDescent="0.2">
      <c r="A56" s="108">
        <v>1</v>
      </c>
      <c r="B56" s="108"/>
      <c r="C56" s="108"/>
      <c r="D56" s="127">
        <v>2</v>
      </c>
      <c r="E56" s="128"/>
      <c r="F56" s="128"/>
      <c r="G56" s="128"/>
      <c r="H56" s="128"/>
      <c r="I56" s="128"/>
      <c r="J56" s="128"/>
      <c r="K56" s="128"/>
      <c r="L56" s="128"/>
      <c r="M56" s="128"/>
      <c r="N56" s="128"/>
      <c r="O56" s="128"/>
      <c r="P56" s="128"/>
      <c r="Q56" s="128"/>
      <c r="R56" s="128"/>
      <c r="S56" s="128"/>
      <c r="T56" s="128"/>
      <c r="U56" s="128"/>
      <c r="V56" s="128"/>
      <c r="W56" s="128"/>
      <c r="X56" s="128"/>
      <c r="Y56" s="128"/>
      <c r="Z56" s="128"/>
      <c r="AA56" s="129"/>
      <c r="AB56" s="108">
        <v>3</v>
      </c>
      <c r="AC56" s="108"/>
      <c r="AD56" s="108"/>
      <c r="AE56" s="108"/>
      <c r="AF56" s="108"/>
      <c r="AG56" s="108"/>
      <c r="AH56" s="108"/>
      <c r="AI56" s="108"/>
      <c r="AJ56" s="108">
        <v>4</v>
      </c>
      <c r="AK56" s="108"/>
      <c r="AL56" s="108"/>
      <c r="AM56" s="108"/>
      <c r="AN56" s="108"/>
      <c r="AO56" s="108"/>
      <c r="AP56" s="108"/>
      <c r="AQ56" s="108"/>
      <c r="AR56" s="108">
        <v>5</v>
      </c>
      <c r="AS56" s="108"/>
      <c r="AT56" s="108"/>
      <c r="AU56" s="108"/>
      <c r="AV56" s="108"/>
      <c r="AW56" s="108"/>
      <c r="AX56" s="108"/>
      <c r="AY56" s="108"/>
    </row>
    <row r="57" spans="1:79" ht="12.75" customHeight="1" x14ac:dyDescent="0.2">
      <c r="A57" s="112">
        <v>1</v>
      </c>
      <c r="B57" s="112"/>
      <c r="C57" s="112"/>
      <c r="D57" s="113" t="s">
        <v>190</v>
      </c>
      <c r="E57" s="114"/>
      <c r="F57" s="114"/>
      <c r="G57" s="114"/>
      <c r="H57" s="114"/>
      <c r="I57" s="114"/>
      <c r="J57" s="114"/>
      <c r="K57" s="114"/>
      <c r="L57" s="114"/>
      <c r="M57" s="114"/>
      <c r="N57" s="114"/>
      <c r="O57" s="114"/>
      <c r="P57" s="114"/>
      <c r="Q57" s="114"/>
      <c r="R57" s="114"/>
      <c r="S57" s="114"/>
      <c r="T57" s="114"/>
      <c r="U57" s="114"/>
      <c r="V57" s="114"/>
      <c r="W57" s="114"/>
      <c r="X57" s="114"/>
      <c r="Y57" s="114"/>
      <c r="Z57" s="114"/>
      <c r="AA57" s="115"/>
      <c r="AB57" s="133">
        <f>AS22</f>
        <v>435000</v>
      </c>
      <c r="AC57" s="133"/>
      <c r="AD57" s="133"/>
      <c r="AE57" s="133"/>
      <c r="AF57" s="133"/>
      <c r="AG57" s="133"/>
      <c r="AH57" s="133"/>
      <c r="AI57" s="133"/>
      <c r="AJ57" s="133"/>
      <c r="AK57" s="133"/>
      <c r="AL57" s="133"/>
      <c r="AM57" s="133"/>
      <c r="AN57" s="133"/>
      <c r="AO57" s="133"/>
      <c r="AP57" s="133"/>
      <c r="AQ57" s="133"/>
      <c r="AR57" s="133">
        <f>AB57</f>
        <v>435000</v>
      </c>
      <c r="AS57" s="133"/>
      <c r="AT57" s="133"/>
      <c r="AU57" s="133"/>
      <c r="AV57" s="133"/>
      <c r="AW57" s="133"/>
      <c r="AX57" s="133"/>
      <c r="AY57" s="133"/>
      <c r="CA57" s="1" t="s">
        <v>16</v>
      </c>
    </row>
    <row r="58" spans="1:79" s="4" customFormat="1" ht="12.75" customHeight="1" x14ac:dyDescent="0.2">
      <c r="A58" s="134"/>
      <c r="B58" s="134"/>
      <c r="C58" s="134"/>
      <c r="D58" s="82" t="s">
        <v>28</v>
      </c>
      <c r="E58" s="151"/>
      <c r="F58" s="151"/>
      <c r="G58" s="151"/>
      <c r="H58" s="151"/>
      <c r="I58" s="151"/>
      <c r="J58" s="151"/>
      <c r="K58" s="151"/>
      <c r="L58" s="151"/>
      <c r="M58" s="151"/>
      <c r="N58" s="151"/>
      <c r="O58" s="151"/>
      <c r="P58" s="151"/>
      <c r="Q58" s="151"/>
      <c r="R58" s="151"/>
      <c r="S58" s="151"/>
      <c r="T58" s="151"/>
      <c r="U58" s="151"/>
      <c r="V58" s="151"/>
      <c r="W58" s="151"/>
      <c r="X58" s="151"/>
      <c r="Y58" s="151"/>
      <c r="Z58" s="151"/>
      <c r="AA58" s="152"/>
      <c r="AB58" s="83">
        <f>AB57</f>
        <v>435000</v>
      </c>
      <c r="AC58" s="83"/>
      <c r="AD58" s="83"/>
      <c r="AE58" s="83"/>
      <c r="AF58" s="83"/>
      <c r="AG58" s="83"/>
      <c r="AH58" s="83"/>
      <c r="AI58" s="83"/>
      <c r="AJ58" s="83"/>
      <c r="AK58" s="83"/>
      <c r="AL58" s="83"/>
      <c r="AM58" s="83"/>
      <c r="AN58" s="83"/>
      <c r="AO58" s="83"/>
      <c r="AP58" s="83"/>
      <c r="AQ58" s="83"/>
      <c r="AR58" s="83">
        <f>AB58+AJ58</f>
        <v>435000</v>
      </c>
      <c r="AS58" s="83"/>
      <c r="AT58" s="83"/>
      <c r="AU58" s="83"/>
      <c r="AV58" s="83"/>
      <c r="AW58" s="83"/>
      <c r="AX58" s="83"/>
      <c r="AY58" s="83"/>
      <c r="CA58" s="4" t="s">
        <v>17</v>
      </c>
    </row>
    <row r="60" spans="1:79" ht="15.75" customHeight="1" x14ac:dyDescent="0.2">
      <c r="A60" s="103" t="s">
        <v>385</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row>
    <row r="61" spans="1:79" ht="30" customHeight="1" x14ac:dyDescent="0.2">
      <c r="A61" s="108" t="s">
        <v>29</v>
      </c>
      <c r="B61" s="108"/>
      <c r="C61" s="108"/>
      <c r="D61" s="108"/>
      <c r="E61" s="108"/>
      <c r="F61" s="108"/>
      <c r="G61" s="127" t="s">
        <v>40</v>
      </c>
      <c r="H61" s="128"/>
      <c r="I61" s="128"/>
      <c r="J61" s="128"/>
      <c r="K61" s="128"/>
      <c r="L61" s="128"/>
      <c r="M61" s="128"/>
      <c r="N61" s="128"/>
      <c r="O61" s="128"/>
      <c r="P61" s="128"/>
      <c r="Q61" s="128"/>
      <c r="R61" s="128"/>
      <c r="S61" s="128"/>
      <c r="T61" s="128"/>
      <c r="U61" s="128"/>
      <c r="V61" s="128"/>
      <c r="W61" s="128"/>
      <c r="X61" s="128"/>
      <c r="Y61" s="129"/>
      <c r="Z61" s="108" t="s">
        <v>3</v>
      </c>
      <c r="AA61" s="108"/>
      <c r="AB61" s="108"/>
      <c r="AC61" s="108"/>
      <c r="AD61" s="108"/>
      <c r="AE61" s="108" t="s">
        <v>2</v>
      </c>
      <c r="AF61" s="108"/>
      <c r="AG61" s="108"/>
      <c r="AH61" s="108"/>
      <c r="AI61" s="108"/>
      <c r="AJ61" s="108"/>
      <c r="AK61" s="108"/>
      <c r="AL61" s="108"/>
      <c r="AM61" s="108"/>
      <c r="AN61" s="108"/>
      <c r="AO61" s="127" t="s">
        <v>30</v>
      </c>
      <c r="AP61" s="128"/>
      <c r="AQ61" s="128"/>
      <c r="AR61" s="128"/>
      <c r="AS61" s="128"/>
      <c r="AT61" s="128"/>
      <c r="AU61" s="128"/>
      <c r="AV61" s="129"/>
      <c r="AW61" s="127" t="s">
        <v>31</v>
      </c>
      <c r="AX61" s="128"/>
      <c r="AY61" s="128"/>
      <c r="AZ61" s="128"/>
      <c r="BA61" s="128"/>
      <c r="BB61" s="128"/>
      <c r="BC61" s="128"/>
      <c r="BD61" s="129"/>
      <c r="BE61" s="127" t="s">
        <v>28</v>
      </c>
      <c r="BF61" s="128"/>
      <c r="BG61" s="128"/>
      <c r="BH61" s="128"/>
      <c r="BI61" s="128"/>
      <c r="BJ61" s="128"/>
      <c r="BK61" s="128"/>
      <c r="BL61" s="129"/>
    </row>
    <row r="62" spans="1:79" ht="15.75" customHeight="1" x14ac:dyDescent="0.2">
      <c r="A62" s="108">
        <v>1</v>
      </c>
      <c r="B62" s="108"/>
      <c r="C62" s="108"/>
      <c r="D62" s="108"/>
      <c r="E62" s="108"/>
      <c r="F62" s="108"/>
      <c r="G62" s="127">
        <v>2</v>
      </c>
      <c r="H62" s="128"/>
      <c r="I62" s="128"/>
      <c r="J62" s="128"/>
      <c r="K62" s="128"/>
      <c r="L62" s="128"/>
      <c r="M62" s="128"/>
      <c r="N62" s="128"/>
      <c r="O62" s="128"/>
      <c r="P62" s="128"/>
      <c r="Q62" s="128"/>
      <c r="R62" s="128"/>
      <c r="S62" s="128"/>
      <c r="T62" s="128"/>
      <c r="U62" s="128"/>
      <c r="V62" s="128"/>
      <c r="W62" s="128"/>
      <c r="X62" s="128"/>
      <c r="Y62" s="129"/>
      <c r="Z62" s="108">
        <v>3</v>
      </c>
      <c r="AA62" s="108"/>
      <c r="AB62" s="108"/>
      <c r="AC62" s="108"/>
      <c r="AD62" s="108"/>
      <c r="AE62" s="108">
        <v>4</v>
      </c>
      <c r="AF62" s="108"/>
      <c r="AG62" s="108"/>
      <c r="AH62" s="108"/>
      <c r="AI62" s="108"/>
      <c r="AJ62" s="108"/>
      <c r="AK62" s="108"/>
      <c r="AL62" s="108"/>
      <c r="AM62" s="108"/>
      <c r="AN62" s="108"/>
      <c r="AO62" s="108">
        <v>5</v>
      </c>
      <c r="AP62" s="108"/>
      <c r="AQ62" s="108"/>
      <c r="AR62" s="108"/>
      <c r="AS62" s="108"/>
      <c r="AT62" s="108"/>
      <c r="AU62" s="108"/>
      <c r="AV62" s="108"/>
      <c r="AW62" s="108">
        <v>6</v>
      </c>
      <c r="AX62" s="108"/>
      <c r="AY62" s="108"/>
      <c r="AZ62" s="108"/>
      <c r="BA62" s="108"/>
      <c r="BB62" s="108"/>
      <c r="BC62" s="108"/>
      <c r="BD62" s="108"/>
      <c r="BE62" s="108">
        <v>7</v>
      </c>
      <c r="BF62" s="108"/>
      <c r="BG62" s="108"/>
      <c r="BH62" s="108"/>
      <c r="BI62" s="108"/>
      <c r="BJ62" s="108"/>
      <c r="BK62" s="108"/>
      <c r="BL62" s="108"/>
    </row>
    <row r="63" spans="1:79" s="59" customFormat="1" ht="12.75" customHeight="1" x14ac:dyDescent="0.2">
      <c r="A63" s="112">
        <v>1</v>
      </c>
      <c r="B63" s="112"/>
      <c r="C63" s="112"/>
      <c r="D63" s="112"/>
      <c r="E63" s="112"/>
      <c r="F63" s="112"/>
      <c r="G63" s="69" t="s">
        <v>312</v>
      </c>
      <c r="H63" s="70"/>
      <c r="I63" s="70"/>
      <c r="J63" s="70"/>
      <c r="K63" s="70"/>
      <c r="L63" s="70"/>
      <c r="M63" s="70"/>
      <c r="N63" s="70"/>
      <c r="O63" s="70"/>
      <c r="P63" s="70"/>
      <c r="Q63" s="70"/>
      <c r="R63" s="70"/>
      <c r="S63" s="70"/>
      <c r="T63" s="70"/>
      <c r="U63" s="70"/>
      <c r="V63" s="70"/>
      <c r="W63" s="70"/>
      <c r="X63" s="70"/>
      <c r="Y63" s="71"/>
      <c r="Z63" s="72" t="s">
        <v>147</v>
      </c>
      <c r="AA63" s="72"/>
      <c r="AB63" s="72"/>
      <c r="AC63" s="72"/>
      <c r="AD63" s="72"/>
      <c r="AE63" s="73" t="s">
        <v>313</v>
      </c>
      <c r="AF63" s="73"/>
      <c r="AG63" s="73"/>
      <c r="AH63" s="73"/>
      <c r="AI63" s="73"/>
      <c r="AJ63" s="73"/>
      <c r="AK63" s="73"/>
      <c r="AL63" s="73"/>
      <c r="AM63" s="73"/>
      <c r="AN63" s="69"/>
      <c r="AO63" s="74">
        <v>195000</v>
      </c>
      <c r="AP63" s="74"/>
      <c r="AQ63" s="74"/>
      <c r="AR63" s="74"/>
      <c r="AS63" s="74"/>
      <c r="AT63" s="74"/>
      <c r="AU63" s="74"/>
      <c r="AV63" s="74"/>
      <c r="AW63" s="74"/>
      <c r="AX63" s="74"/>
      <c r="AY63" s="74"/>
      <c r="AZ63" s="74"/>
      <c r="BA63" s="74"/>
      <c r="BB63" s="74"/>
      <c r="BC63" s="74"/>
      <c r="BD63" s="74"/>
      <c r="BE63" s="74">
        <f>AO63</f>
        <v>195000</v>
      </c>
      <c r="BF63" s="74"/>
      <c r="BG63" s="74"/>
      <c r="BH63" s="74"/>
      <c r="BI63" s="74"/>
      <c r="BJ63" s="74"/>
      <c r="BK63" s="74"/>
      <c r="BL63" s="74"/>
    </row>
    <row r="64" spans="1:79" s="59" customFormat="1" ht="12.75" customHeight="1" x14ac:dyDescent="0.2">
      <c r="A64" s="112">
        <v>2</v>
      </c>
      <c r="B64" s="112"/>
      <c r="C64" s="112"/>
      <c r="D64" s="112"/>
      <c r="E64" s="112"/>
      <c r="F64" s="112"/>
      <c r="G64" s="69" t="s">
        <v>314</v>
      </c>
      <c r="H64" s="70"/>
      <c r="I64" s="70"/>
      <c r="J64" s="70"/>
      <c r="K64" s="70"/>
      <c r="L64" s="70"/>
      <c r="M64" s="70"/>
      <c r="N64" s="70"/>
      <c r="O64" s="70"/>
      <c r="P64" s="70"/>
      <c r="Q64" s="70"/>
      <c r="R64" s="70"/>
      <c r="S64" s="70"/>
      <c r="T64" s="70"/>
      <c r="U64" s="70"/>
      <c r="V64" s="70"/>
      <c r="W64" s="70"/>
      <c r="X64" s="70"/>
      <c r="Y64" s="71"/>
      <c r="Z64" s="72" t="s">
        <v>315</v>
      </c>
      <c r="AA64" s="72"/>
      <c r="AB64" s="72"/>
      <c r="AC64" s="72"/>
      <c r="AD64" s="72"/>
      <c r="AE64" s="73" t="s">
        <v>316</v>
      </c>
      <c r="AF64" s="73"/>
      <c r="AG64" s="73"/>
      <c r="AH64" s="73"/>
      <c r="AI64" s="73"/>
      <c r="AJ64" s="73"/>
      <c r="AK64" s="73"/>
      <c r="AL64" s="73"/>
      <c r="AM64" s="73"/>
      <c r="AN64" s="69"/>
      <c r="AO64" s="75">
        <f>AO63/AO65</f>
        <v>390</v>
      </c>
      <c r="AP64" s="75"/>
      <c r="AQ64" s="75"/>
      <c r="AR64" s="75"/>
      <c r="AS64" s="75"/>
      <c r="AT64" s="75"/>
      <c r="AU64" s="75"/>
      <c r="AV64" s="75"/>
      <c r="AW64" s="75"/>
      <c r="AX64" s="75"/>
      <c r="AY64" s="75"/>
      <c r="AZ64" s="75"/>
      <c r="BA64" s="75"/>
      <c r="BB64" s="75"/>
      <c r="BC64" s="75"/>
      <c r="BD64" s="75"/>
      <c r="BE64" s="75">
        <f t="shared" ref="BE64:BE65" si="1">AO64</f>
        <v>390</v>
      </c>
      <c r="BF64" s="75"/>
      <c r="BG64" s="75"/>
      <c r="BH64" s="75"/>
      <c r="BI64" s="75"/>
      <c r="BJ64" s="75"/>
      <c r="BK64" s="75"/>
      <c r="BL64" s="75"/>
    </row>
    <row r="65" spans="1:79" s="59" customFormat="1" ht="12.75" customHeight="1" x14ac:dyDescent="0.2">
      <c r="A65" s="112">
        <v>3</v>
      </c>
      <c r="B65" s="112"/>
      <c r="C65" s="112"/>
      <c r="D65" s="112"/>
      <c r="E65" s="112"/>
      <c r="F65" s="112"/>
      <c r="G65" s="69" t="s">
        <v>164</v>
      </c>
      <c r="H65" s="70"/>
      <c r="I65" s="70"/>
      <c r="J65" s="70"/>
      <c r="K65" s="70"/>
      <c r="L65" s="70"/>
      <c r="M65" s="70"/>
      <c r="N65" s="70"/>
      <c r="O65" s="70"/>
      <c r="P65" s="70"/>
      <c r="Q65" s="70"/>
      <c r="R65" s="70"/>
      <c r="S65" s="70"/>
      <c r="T65" s="70"/>
      <c r="U65" s="70"/>
      <c r="V65" s="70"/>
      <c r="W65" s="70"/>
      <c r="X65" s="70"/>
      <c r="Y65" s="71"/>
      <c r="Z65" s="72" t="s">
        <v>147</v>
      </c>
      <c r="AA65" s="72"/>
      <c r="AB65" s="72"/>
      <c r="AC65" s="72"/>
      <c r="AD65" s="72"/>
      <c r="AE65" s="73" t="s">
        <v>316</v>
      </c>
      <c r="AF65" s="73"/>
      <c r="AG65" s="73"/>
      <c r="AH65" s="73"/>
      <c r="AI65" s="73"/>
      <c r="AJ65" s="73"/>
      <c r="AK65" s="73"/>
      <c r="AL65" s="73"/>
      <c r="AM65" s="73"/>
      <c r="AN65" s="69"/>
      <c r="AO65" s="74">
        <v>500</v>
      </c>
      <c r="AP65" s="74"/>
      <c r="AQ65" s="74"/>
      <c r="AR65" s="74"/>
      <c r="AS65" s="74"/>
      <c r="AT65" s="74"/>
      <c r="AU65" s="74"/>
      <c r="AV65" s="74"/>
      <c r="AW65" s="74"/>
      <c r="AX65" s="74"/>
      <c r="AY65" s="74"/>
      <c r="AZ65" s="74"/>
      <c r="BA65" s="74"/>
      <c r="BB65" s="74"/>
      <c r="BC65" s="74"/>
      <c r="BD65" s="74"/>
      <c r="BE65" s="74">
        <f t="shared" si="1"/>
        <v>500</v>
      </c>
      <c r="BF65" s="74"/>
      <c r="BG65" s="74"/>
      <c r="BH65" s="74"/>
      <c r="BI65" s="74"/>
      <c r="BJ65" s="74"/>
      <c r="BK65" s="74"/>
      <c r="BL65" s="74"/>
      <c r="CA65" s="59" t="s">
        <v>19</v>
      </c>
    </row>
    <row r="66" spans="1:79" s="59" customFormat="1" ht="12.75" customHeight="1" x14ac:dyDescent="0.2">
      <c r="A66" s="112">
        <v>1</v>
      </c>
      <c r="B66" s="112"/>
      <c r="C66" s="112"/>
      <c r="D66" s="112"/>
      <c r="E66" s="112"/>
      <c r="F66" s="112"/>
      <c r="G66" s="69" t="s">
        <v>317</v>
      </c>
      <c r="H66" s="70"/>
      <c r="I66" s="70"/>
      <c r="J66" s="70"/>
      <c r="K66" s="70"/>
      <c r="L66" s="70"/>
      <c r="M66" s="70"/>
      <c r="N66" s="70"/>
      <c r="O66" s="70"/>
      <c r="P66" s="70"/>
      <c r="Q66" s="70"/>
      <c r="R66" s="70"/>
      <c r="S66" s="70"/>
      <c r="T66" s="70"/>
      <c r="U66" s="70"/>
      <c r="V66" s="70"/>
      <c r="W66" s="70"/>
      <c r="X66" s="70"/>
      <c r="Y66" s="71"/>
      <c r="Z66" s="72" t="s">
        <v>147</v>
      </c>
      <c r="AA66" s="72"/>
      <c r="AB66" s="72"/>
      <c r="AC66" s="72"/>
      <c r="AD66" s="72"/>
      <c r="AE66" s="73" t="s">
        <v>313</v>
      </c>
      <c r="AF66" s="73"/>
      <c r="AG66" s="73"/>
      <c r="AH66" s="73"/>
      <c r="AI66" s="73"/>
      <c r="AJ66" s="73"/>
      <c r="AK66" s="73"/>
      <c r="AL66" s="73"/>
      <c r="AM66" s="73"/>
      <c r="AN66" s="69"/>
      <c r="AO66" s="74">
        <v>240000</v>
      </c>
      <c r="AP66" s="74"/>
      <c r="AQ66" s="74"/>
      <c r="AR66" s="74"/>
      <c r="AS66" s="74"/>
      <c r="AT66" s="74"/>
      <c r="AU66" s="74"/>
      <c r="AV66" s="74"/>
      <c r="AW66" s="74"/>
      <c r="AX66" s="74"/>
      <c r="AY66" s="74"/>
      <c r="AZ66" s="74"/>
      <c r="BA66" s="74"/>
      <c r="BB66" s="74"/>
      <c r="BC66" s="74"/>
      <c r="BD66" s="74"/>
      <c r="BE66" s="74">
        <f>AO66</f>
        <v>240000</v>
      </c>
      <c r="BF66" s="74"/>
      <c r="BG66" s="74"/>
      <c r="BH66" s="74"/>
      <c r="BI66" s="74"/>
      <c r="BJ66" s="74"/>
      <c r="BK66" s="74"/>
      <c r="BL66" s="74"/>
    </row>
    <row r="67" spans="1:79" s="59" customFormat="1" ht="12.75" customHeight="1" x14ac:dyDescent="0.2">
      <c r="A67" s="112">
        <v>2</v>
      </c>
      <c r="B67" s="112"/>
      <c r="C67" s="112"/>
      <c r="D67" s="112"/>
      <c r="E67" s="112"/>
      <c r="F67" s="112"/>
      <c r="G67" s="69" t="s">
        <v>318</v>
      </c>
      <c r="H67" s="70"/>
      <c r="I67" s="70"/>
      <c r="J67" s="70"/>
      <c r="K67" s="70"/>
      <c r="L67" s="70"/>
      <c r="M67" s="70"/>
      <c r="N67" s="70"/>
      <c r="O67" s="70"/>
      <c r="P67" s="70"/>
      <c r="Q67" s="70"/>
      <c r="R67" s="70"/>
      <c r="S67" s="70"/>
      <c r="T67" s="70"/>
      <c r="U67" s="70"/>
      <c r="V67" s="70"/>
      <c r="W67" s="70"/>
      <c r="X67" s="70"/>
      <c r="Y67" s="71"/>
      <c r="Z67" s="72" t="s">
        <v>315</v>
      </c>
      <c r="AA67" s="72"/>
      <c r="AB67" s="72"/>
      <c r="AC67" s="72"/>
      <c r="AD67" s="72"/>
      <c r="AE67" s="73" t="s">
        <v>316</v>
      </c>
      <c r="AF67" s="73"/>
      <c r="AG67" s="73"/>
      <c r="AH67" s="73"/>
      <c r="AI67" s="73"/>
      <c r="AJ67" s="73"/>
      <c r="AK67" s="73"/>
      <c r="AL67" s="73"/>
      <c r="AM67" s="73"/>
      <c r="AN67" s="69"/>
      <c r="AO67" s="75">
        <v>42</v>
      </c>
      <c r="AP67" s="75"/>
      <c r="AQ67" s="75"/>
      <c r="AR67" s="75"/>
      <c r="AS67" s="75"/>
      <c r="AT67" s="75"/>
      <c r="AU67" s="75"/>
      <c r="AV67" s="75"/>
      <c r="AW67" s="75"/>
      <c r="AX67" s="75"/>
      <c r="AY67" s="75"/>
      <c r="AZ67" s="75"/>
      <c r="BA67" s="75"/>
      <c r="BB67" s="75"/>
      <c r="BC67" s="75"/>
      <c r="BD67" s="75"/>
      <c r="BE67" s="75">
        <f t="shared" ref="BE67:BE68" si="2">AO67</f>
        <v>42</v>
      </c>
      <c r="BF67" s="75"/>
      <c r="BG67" s="75"/>
      <c r="BH67" s="75"/>
      <c r="BI67" s="75"/>
      <c r="BJ67" s="75"/>
      <c r="BK67" s="75"/>
      <c r="BL67" s="75"/>
    </row>
    <row r="68" spans="1:79" s="59" customFormat="1" ht="12.75" customHeight="1" x14ac:dyDescent="0.2">
      <c r="A68" s="112">
        <v>3</v>
      </c>
      <c r="B68" s="112"/>
      <c r="C68" s="112"/>
      <c r="D68" s="112"/>
      <c r="E68" s="112"/>
      <c r="F68" s="112"/>
      <c r="G68" s="69" t="s">
        <v>164</v>
      </c>
      <c r="H68" s="70"/>
      <c r="I68" s="70"/>
      <c r="J68" s="70"/>
      <c r="K68" s="70"/>
      <c r="L68" s="70"/>
      <c r="M68" s="70"/>
      <c r="N68" s="70"/>
      <c r="O68" s="70"/>
      <c r="P68" s="70"/>
      <c r="Q68" s="70"/>
      <c r="R68" s="70"/>
      <c r="S68" s="70"/>
      <c r="T68" s="70"/>
      <c r="U68" s="70"/>
      <c r="V68" s="70"/>
      <c r="W68" s="70"/>
      <c r="X68" s="70"/>
      <c r="Y68" s="71"/>
      <c r="Z68" s="72" t="s">
        <v>147</v>
      </c>
      <c r="AA68" s="72"/>
      <c r="AB68" s="72"/>
      <c r="AC68" s="72"/>
      <c r="AD68" s="72"/>
      <c r="AE68" s="73" t="s">
        <v>316</v>
      </c>
      <c r="AF68" s="73"/>
      <c r="AG68" s="73"/>
      <c r="AH68" s="73"/>
      <c r="AI68" s="73"/>
      <c r="AJ68" s="73"/>
      <c r="AK68" s="73"/>
      <c r="AL68" s="73"/>
      <c r="AM68" s="73"/>
      <c r="AN68" s="69"/>
      <c r="AO68" s="74">
        <f>AO66/AO67</f>
        <v>5714.2857142857147</v>
      </c>
      <c r="AP68" s="74"/>
      <c r="AQ68" s="74"/>
      <c r="AR68" s="74"/>
      <c r="AS68" s="74"/>
      <c r="AT68" s="74"/>
      <c r="AU68" s="74"/>
      <c r="AV68" s="74"/>
      <c r="AW68" s="74"/>
      <c r="AX68" s="74"/>
      <c r="AY68" s="74"/>
      <c r="AZ68" s="74"/>
      <c r="BA68" s="74"/>
      <c r="BB68" s="74"/>
      <c r="BC68" s="74"/>
      <c r="BD68" s="74"/>
      <c r="BE68" s="74">
        <f t="shared" si="2"/>
        <v>5714.2857142857147</v>
      </c>
      <c r="BF68" s="74"/>
      <c r="BG68" s="74"/>
      <c r="BH68" s="74"/>
      <c r="BI68" s="74"/>
      <c r="BJ68" s="74"/>
      <c r="BK68" s="74"/>
      <c r="BL68" s="74"/>
      <c r="CA68" s="59" t="s">
        <v>19</v>
      </c>
    </row>
    <row r="69" spans="1:79"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x14ac:dyDescent="0.2">
      <c r="A71" s="142" t="str">
        <f>КПК0113210!A67</f>
        <v>Сватівський міський голова</v>
      </c>
      <c r="B71" s="143"/>
      <c r="C71" s="143"/>
      <c r="D71" s="143"/>
      <c r="E71" s="143"/>
      <c r="F71" s="143"/>
      <c r="G71" s="143"/>
      <c r="H71" s="143"/>
      <c r="I71" s="143"/>
      <c r="J71" s="143"/>
      <c r="K71" s="143"/>
      <c r="L71" s="143"/>
      <c r="M71" s="143"/>
      <c r="N71" s="143"/>
      <c r="O71" s="143"/>
      <c r="P71" s="143"/>
      <c r="Q71" s="143"/>
      <c r="R71" s="143"/>
      <c r="S71" s="143"/>
      <c r="T71" s="143"/>
      <c r="U71" s="143"/>
      <c r="V71" s="143"/>
      <c r="W71" s="144"/>
      <c r="X71" s="144"/>
      <c r="Y71" s="144"/>
      <c r="Z71" s="144"/>
      <c r="AA71" s="144"/>
      <c r="AB71" s="144"/>
      <c r="AC71" s="144"/>
      <c r="AD71" s="144"/>
      <c r="AE71" s="144"/>
      <c r="AF71" s="144"/>
      <c r="AG71" s="144"/>
      <c r="AH71" s="144"/>
      <c r="AI71" s="144"/>
      <c r="AJ71" s="144"/>
      <c r="AK71" s="144"/>
      <c r="AL71" s="144"/>
      <c r="AM71" s="144"/>
      <c r="AN71" s="5"/>
      <c r="AO71" s="145" t="str">
        <f>КПК0113210!AO67</f>
        <v>Є.В.Рибалко</v>
      </c>
      <c r="AP71" s="87"/>
      <c r="AQ71" s="87"/>
      <c r="AR71" s="87"/>
      <c r="AS71" s="87"/>
      <c r="AT71" s="87"/>
      <c r="AU71" s="87"/>
      <c r="AV71" s="87"/>
      <c r="AW71" s="87"/>
      <c r="AX71" s="87"/>
      <c r="AY71" s="87"/>
      <c r="AZ71" s="87"/>
      <c r="BA71" s="87"/>
      <c r="BB71" s="87"/>
      <c r="BC71" s="87"/>
      <c r="BD71" s="87"/>
      <c r="BE71" s="87"/>
      <c r="BF71" s="87"/>
      <c r="BG71" s="87"/>
    </row>
    <row r="72" spans="1:79" x14ac:dyDescent="0.2">
      <c r="W72" s="140" t="s">
        <v>6</v>
      </c>
      <c r="X72" s="140"/>
      <c r="Y72" s="140"/>
      <c r="Z72" s="140"/>
      <c r="AA72" s="140"/>
      <c r="AB72" s="140"/>
      <c r="AC72" s="140"/>
      <c r="AD72" s="140"/>
      <c r="AE72" s="140"/>
      <c r="AF72" s="140"/>
      <c r="AG72" s="140"/>
      <c r="AH72" s="140"/>
      <c r="AI72" s="140"/>
      <c r="AJ72" s="140"/>
      <c r="AK72" s="140"/>
      <c r="AL72" s="140"/>
      <c r="AM72" s="140"/>
      <c r="AO72" s="140" t="s">
        <v>48</v>
      </c>
      <c r="AP72" s="140"/>
      <c r="AQ72" s="140"/>
      <c r="AR72" s="140"/>
      <c r="AS72" s="140"/>
      <c r="AT72" s="140"/>
      <c r="AU72" s="140"/>
      <c r="AV72" s="140"/>
      <c r="AW72" s="140"/>
      <c r="AX72" s="140"/>
      <c r="AY72" s="140"/>
      <c r="AZ72" s="140"/>
      <c r="BA72" s="140"/>
      <c r="BB72" s="140"/>
      <c r="BC72" s="140"/>
      <c r="BD72" s="140"/>
      <c r="BE72" s="140"/>
      <c r="BF72" s="140"/>
      <c r="BG72" s="140"/>
    </row>
    <row r="73" spans="1:79" ht="15.75" customHeight="1" x14ac:dyDescent="0.2">
      <c r="A73" s="146" t="s">
        <v>4</v>
      </c>
      <c r="B73" s="146"/>
      <c r="C73" s="146"/>
      <c r="D73" s="146"/>
      <c r="E73" s="146"/>
      <c r="F73" s="146"/>
    </row>
    <row r="74" spans="1:79" ht="13.15" hidden="1" customHeight="1" x14ac:dyDescent="0.2">
      <c r="A74" s="86" t="str">
        <f>КПК0113210!A70</f>
        <v>Сватівська міська рада Луганської області</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row>
    <row r="75" spans="1:79" hidden="1" x14ac:dyDescent="0.2">
      <c r="A75" s="141" t="s">
        <v>43</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row>
    <row r="76" spans="1:79" ht="10.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79" ht="15.75" customHeight="1" x14ac:dyDescent="0.2">
      <c r="A77" s="142" t="str">
        <f>A71</f>
        <v>Сватівський міський голова</v>
      </c>
      <c r="B77" s="143"/>
      <c r="C77" s="143"/>
      <c r="D77" s="143"/>
      <c r="E77" s="143"/>
      <c r="F77" s="143"/>
      <c r="G77" s="143"/>
      <c r="H77" s="143"/>
      <c r="I77" s="143"/>
      <c r="J77" s="143"/>
      <c r="K77" s="143"/>
      <c r="L77" s="143"/>
      <c r="M77" s="143"/>
      <c r="N77" s="143"/>
      <c r="O77" s="143"/>
      <c r="P77" s="143"/>
      <c r="Q77" s="143"/>
      <c r="R77" s="143"/>
      <c r="S77" s="143"/>
      <c r="T77" s="143"/>
      <c r="U77" s="143"/>
      <c r="V77" s="143"/>
      <c r="W77" s="144"/>
      <c r="X77" s="144"/>
      <c r="Y77" s="144"/>
      <c r="Z77" s="144"/>
      <c r="AA77" s="144"/>
      <c r="AB77" s="144"/>
      <c r="AC77" s="144"/>
      <c r="AD77" s="144"/>
      <c r="AE77" s="144"/>
      <c r="AF77" s="144"/>
      <c r="AG77" s="144"/>
      <c r="AH77" s="144"/>
      <c r="AI77" s="144"/>
      <c r="AJ77" s="144"/>
      <c r="AK77" s="144"/>
      <c r="AL77" s="144"/>
      <c r="AM77" s="144"/>
      <c r="AN77" s="5"/>
      <c r="AO77" s="145" t="str">
        <f>AO71</f>
        <v>Є.В.Рибалко</v>
      </c>
      <c r="AP77" s="87"/>
      <c r="AQ77" s="87"/>
      <c r="AR77" s="87"/>
      <c r="AS77" s="87"/>
      <c r="AT77" s="87"/>
      <c r="AU77" s="87"/>
      <c r="AV77" s="87"/>
      <c r="AW77" s="87"/>
      <c r="AX77" s="87"/>
      <c r="AY77" s="87"/>
      <c r="AZ77" s="87"/>
      <c r="BA77" s="87"/>
      <c r="BB77" s="87"/>
      <c r="BC77" s="87"/>
      <c r="BD77" s="87"/>
      <c r="BE77" s="87"/>
      <c r="BF77" s="87"/>
      <c r="BG77" s="87"/>
    </row>
    <row r="78" spans="1:79" x14ac:dyDescent="0.2">
      <c r="W78" s="140" t="s">
        <v>6</v>
      </c>
      <c r="X78" s="140"/>
      <c r="Y78" s="140"/>
      <c r="Z78" s="140"/>
      <c r="AA78" s="140"/>
      <c r="AB78" s="140"/>
      <c r="AC78" s="140"/>
      <c r="AD78" s="140"/>
      <c r="AE78" s="140"/>
      <c r="AF78" s="140"/>
      <c r="AG78" s="140"/>
      <c r="AH78" s="140"/>
      <c r="AI78" s="140"/>
      <c r="AJ78" s="140"/>
      <c r="AK78" s="140"/>
      <c r="AL78" s="140"/>
      <c r="AM78" s="140"/>
      <c r="AO78" s="140" t="s">
        <v>48</v>
      </c>
      <c r="AP78" s="140"/>
      <c r="AQ78" s="140"/>
      <c r="AR78" s="140"/>
      <c r="AS78" s="140"/>
      <c r="AT78" s="140"/>
      <c r="AU78" s="140"/>
      <c r="AV78" s="140"/>
      <c r="AW78" s="140"/>
      <c r="AX78" s="140"/>
      <c r="AY78" s="140"/>
      <c r="AZ78" s="140"/>
      <c r="BA78" s="140"/>
      <c r="BB78" s="140"/>
      <c r="BC78" s="140"/>
      <c r="BD78" s="140"/>
      <c r="BE78" s="140"/>
      <c r="BF78" s="140"/>
      <c r="BG78" s="140"/>
    </row>
    <row r="79" spans="1:79" hidden="1" x14ac:dyDescent="0.2">
      <c r="A79" s="138">
        <f>КПК0113210!A75</f>
        <v>43859</v>
      </c>
      <c r="B79" s="139"/>
      <c r="C79" s="139"/>
      <c r="D79" s="139"/>
      <c r="E79" s="139"/>
      <c r="F79" s="139"/>
      <c r="G79" s="139"/>
      <c r="H79" s="139"/>
    </row>
    <row r="80" spans="1:79" hidden="1" x14ac:dyDescent="0.2">
      <c r="A80" s="140" t="s">
        <v>41</v>
      </c>
      <c r="B80" s="140"/>
      <c r="C80" s="140"/>
      <c r="D80" s="140"/>
      <c r="E80" s="140"/>
      <c r="F80" s="140"/>
      <c r="G80" s="140"/>
      <c r="H80" s="140"/>
      <c r="I80" s="17"/>
      <c r="J80" s="17"/>
      <c r="K80" s="17"/>
      <c r="L80" s="17"/>
      <c r="M80" s="17"/>
      <c r="N80" s="17"/>
      <c r="O80" s="17"/>
      <c r="P80" s="17"/>
      <c r="Q80" s="17"/>
    </row>
    <row r="81" spans="1:1" hidden="1" x14ac:dyDescent="0.2">
      <c r="A81" s="20" t="s">
        <v>42</v>
      </c>
    </row>
  </sheetData>
  <mergeCells count="187">
    <mergeCell ref="BA47:BH47"/>
    <mergeCell ref="BA48:BH48"/>
    <mergeCell ref="BA49:BH49"/>
    <mergeCell ref="BA50:BH50"/>
    <mergeCell ref="A79:H79"/>
    <mergeCell ref="A80:H80"/>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8:BL68"/>
    <mergeCell ref="A68:F68"/>
    <mergeCell ref="G68:Y68"/>
    <mergeCell ref="Z68:AD68"/>
    <mergeCell ref="AE68:AN68"/>
    <mergeCell ref="AO68:AV68"/>
    <mergeCell ref="AW68:BD68"/>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50:C50"/>
    <mergeCell ref="D50:AB50"/>
    <mergeCell ref="AC50:AJ50"/>
    <mergeCell ref="AK50:AR50"/>
    <mergeCell ref="AS50:AZ50"/>
    <mergeCell ref="A52:BL52"/>
    <mergeCell ref="A47:C47"/>
    <mergeCell ref="D47:AB47"/>
    <mergeCell ref="AC47:AJ47"/>
    <mergeCell ref="AK47:AR47"/>
    <mergeCell ref="AS47:AZ47"/>
    <mergeCell ref="A49:C49"/>
    <mergeCell ref="D49:AB49"/>
    <mergeCell ref="AC49:AJ49"/>
    <mergeCell ref="AK49:AR49"/>
    <mergeCell ref="AS49:AZ49"/>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O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63:F63"/>
    <mergeCell ref="G63:Y63"/>
    <mergeCell ref="Z63:AD63"/>
    <mergeCell ref="AE63:AN63"/>
    <mergeCell ref="AO63:AV63"/>
    <mergeCell ref="AW63:BD63"/>
    <mergeCell ref="BE63:BL63"/>
    <mergeCell ref="A48:C48"/>
    <mergeCell ref="D48:AB48"/>
    <mergeCell ref="AC48:AJ48"/>
    <mergeCell ref="AK48:AR48"/>
    <mergeCell ref="AS48:AZ48"/>
    <mergeCell ref="B14:L14"/>
    <mergeCell ref="N14:AS14"/>
    <mergeCell ref="AU14:BB14"/>
    <mergeCell ref="B16:L16"/>
    <mergeCell ref="N16:AS16"/>
    <mergeCell ref="AU16:BB16"/>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s>
  <conditionalFormatting sqref="D50:I50">
    <cfRule type="cellIs" dxfId="53" priority="5" stopIfTrue="1" operator="equal">
      <formula>$D49</formula>
    </cfRule>
  </conditionalFormatting>
  <conditionalFormatting sqref="G63:L65">
    <cfRule type="cellIs" dxfId="52" priority="2" stopIfTrue="1" operator="equal">
      <formula>$G62</formula>
    </cfRule>
  </conditionalFormatting>
  <conditionalFormatting sqref="G66:L68">
    <cfRule type="cellIs" dxfId="51" priority="1" stopIfTrue="1" operator="equal">
      <formula>$G65</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89"/>
  <sheetViews>
    <sheetView topLeftCell="A41" zoomScaleNormal="100" zoomScaleSheetLayoutView="100" workbookViewId="0">
      <selection activeCell="AS44" sqref="AS44:AZ4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КПК0113242!AO4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КПК0113242!AO7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0.25" customHeight="1" x14ac:dyDescent="0.2">
      <c r="A13" s="21" t="s">
        <v>49</v>
      </c>
      <c r="B13" s="92" t="s">
        <v>68</v>
      </c>
      <c r="C13" s="93"/>
      <c r="D13" s="93"/>
      <c r="E13" s="93"/>
      <c r="F13" s="93"/>
      <c r="G13" s="93"/>
      <c r="H13" s="93"/>
      <c r="I13" s="93"/>
      <c r="J13" s="93"/>
      <c r="K13" s="93"/>
      <c r="L13" s="93"/>
      <c r="M13" s="30"/>
      <c r="N13" s="94" t="str">
        <f>КПК0113242!N13</f>
        <v>СВАТІВСЬКА МІСЬКА РАДА ЛУГАНСЬКОЇ ОБЛАСТІ</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17.25" customHeight="1" x14ac:dyDescent="0.2">
      <c r="A16" s="32" t="s">
        <v>5</v>
      </c>
      <c r="B16" s="92" t="s">
        <v>75</v>
      </c>
      <c r="C16" s="93"/>
      <c r="D16" s="93"/>
      <c r="E16" s="93"/>
      <c r="F16" s="93"/>
      <c r="G16" s="93"/>
      <c r="H16" s="93"/>
      <c r="I16" s="93"/>
      <c r="J16" s="93"/>
      <c r="K16" s="93"/>
      <c r="L16" s="93"/>
      <c r="M16" s="30"/>
      <c r="N16" s="94" t="str">
        <f>N13</f>
        <v>СВАТІВСЬКА МІСЬКА РАДА ЛУГАНСЬКОЇ ОБЛАСТІ</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42.75" customHeight="1" x14ac:dyDescent="0.2">
      <c r="A19" s="21" t="s">
        <v>50</v>
      </c>
      <c r="B19" s="92" t="s">
        <v>99</v>
      </c>
      <c r="C19" s="93"/>
      <c r="D19" s="93"/>
      <c r="E19" s="93"/>
      <c r="F19" s="93"/>
      <c r="G19" s="93"/>
      <c r="H19" s="93"/>
      <c r="I19" s="93"/>
      <c r="J19" s="93"/>
      <c r="K19" s="93"/>
      <c r="L19" s="93"/>
      <c r="N19" s="92" t="s">
        <v>101</v>
      </c>
      <c r="O19" s="93"/>
      <c r="P19" s="93"/>
      <c r="Q19" s="93"/>
      <c r="R19" s="93"/>
      <c r="S19" s="93"/>
      <c r="T19" s="93"/>
      <c r="U19" s="93"/>
      <c r="V19" s="93"/>
      <c r="W19" s="93"/>
      <c r="X19" s="93"/>
      <c r="Y19" s="93"/>
      <c r="Z19" s="22"/>
      <c r="AA19" s="92" t="s">
        <v>102</v>
      </c>
      <c r="AB19" s="93"/>
      <c r="AC19" s="93"/>
      <c r="AD19" s="93"/>
      <c r="AE19" s="93"/>
      <c r="AF19" s="93"/>
      <c r="AG19" s="93"/>
      <c r="AH19" s="93"/>
      <c r="AI19" s="93"/>
      <c r="AJ19" s="22"/>
      <c r="AK19" s="148" t="s">
        <v>100</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2533910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2533910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1.75" customHeight="1" x14ac:dyDescent="0.2">
      <c r="A26" s="149" t="str">
        <f>КПК0113242!A26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299</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x14ac:dyDescent="0.2">
      <c r="A40" s="112">
        <v>1</v>
      </c>
      <c r="B40" s="112"/>
      <c r="C40" s="112"/>
      <c r="D40" s="112"/>
      <c r="E40" s="112"/>
      <c r="F40" s="112"/>
      <c r="G40" s="69" t="s">
        <v>300</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13</v>
      </c>
    </row>
    <row r="41" spans="1:79" ht="7.5" customHeight="1"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103" t="s">
        <v>381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6"/>
      <c r="BB42" s="16"/>
      <c r="BC42" s="16"/>
      <c r="BD42" s="16"/>
      <c r="BE42" s="16"/>
      <c r="BF42" s="16"/>
      <c r="BG42" s="16"/>
      <c r="BH42" s="16"/>
      <c r="BI42" s="16"/>
      <c r="BJ42" s="16"/>
      <c r="BK42" s="16"/>
      <c r="BL42" s="16"/>
    </row>
    <row r="43" spans="1:79" ht="15" customHeight="1" x14ac:dyDescent="0.2">
      <c r="A43" s="120" t="s">
        <v>384</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8"/>
      <c r="BB43" s="18"/>
      <c r="BC43" s="18"/>
      <c r="BD43" s="18"/>
      <c r="BE43" s="18"/>
      <c r="BF43" s="18"/>
      <c r="BG43" s="18"/>
      <c r="BH43" s="18"/>
      <c r="BI43" s="6"/>
      <c r="BJ43" s="6"/>
      <c r="BK43" s="6"/>
      <c r="BL43" s="6"/>
    </row>
    <row r="44" spans="1:79" ht="15.95" customHeight="1" x14ac:dyDescent="0.2">
      <c r="A44" s="108" t="s">
        <v>29</v>
      </c>
      <c r="B44" s="108"/>
      <c r="C44" s="108"/>
      <c r="D44" s="121" t="s">
        <v>27</v>
      </c>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3"/>
      <c r="AC44" s="108" t="s">
        <v>30</v>
      </c>
      <c r="AD44" s="108"/>
      <c r="AE44" s="108"/>
      <c r="AF44" s="108"/>
      <c r="AG44" s="108"/>
      <c r="AH44" s="108"/>
      <c r="AI44" s="108"/>
      <c r="AJ44" s="108"/>
      <c r="AK44" s="108" t="s">
        <v>31</v>
      </c>
      <c r="AL44" s="108"/>
      <c r="AM44" s="108"/>
      <c r="AN44" s="108"/>
      <c r="AO44" s="108"/>
      <c r="AP44" s="108"/>
      <c r="AQ44" s="108"/>
      <c r="AR44" s="108"/>
      <c r="AS44" s="108" t="s">
        <v>382</v>
      </c>
      <c r="AT44" s="108"/>
      <c r="AU44" s="108"/>
      <c r="AV44" s="108"/>
      <c r="AW44" s="108"/>
      <c r="AX44" s="108"/>
      <c r="AY44" s="108"/>
      <c r="AZ44" s="108"/>
      <c r="BA44" s="108" t="s">
        <v>28</v>
      </c>
      <c r="BB44" s="108"/>
      <c r="BC44" s="108"/>
      <c r="BD44" s="108"/>
      <c r="BE44" s="108"/>
      <c r="BF44" s="108"/>
      <c r="BG44" s="108"/>
      <c r="BH44" s="108"/>
    </row>
    <row r="45" spans="1:79" ht="29.1" customHeight="1" x14ac:dyDescent="0.2">
      <c r="A45" s="108"/>
      <c r="B45" s="108"/>
      <c r="C45" s="108"/>
      <c r="D45" s="124"/>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6"/>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row>
    <row r="46" spans="1:79" ht="15.75" x14ac:dyDescent="0.2">
      <c r="A46" s="108">
        <v>1</v>
      </c>
      <c r="B46" s="108"/>
      <c r="C46" s="108"/>
      <c r="D46" s="127">
        <v>2</v>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9"/>
      <c r="AC46" s="108">
        <v>3</v>
      </c>
      <c r="AD46" s="108"/>
      <c r="AE46" s="108"/>
      <c r="AF46" s="108"/>
      <c r="AG46" s="108"/>
      <c r="AH46" s="108"/>
      <c r="AI46" s="108"/>
      <c r="AJ46" s="108"/>
      <c r="AK46" s="108">
        <v>4</v>
      </c>
      <c r="AL46" s="108"/>
      <c r="AM46" s="108"/>
      <c r="AN46" s="108"/>
      <c r="AO46" s="108"/>
      <c r="AP46" s="108"/>
      <c r="AQ46" s="108"/>
      <c r="AR46" s="108"/>
      <c r="AS46" s="108">
        <v>5</v>
      </c>
      <c r="AT46" s="108"/>
      <c r="AU46" s="108"/>
      <c r="AV46" s="108"/>
      <c r="AW46" s="108"/>
      <c r="AX46" s="108"/>
      <c r="AY46" s="108"/>
      <c r="AZ46" s="108"/>
      <c r="BA46" s="108">
        <v>5</v>
      </c>
      <c r="BB46" s="108"/>
      <c r="BC46" s="108"/>
      <c r="BD46" s="108"/>
      <c r="BE46" s="108"/>
      <c r="BF46" s="108"/>
      <c r="BG46" s="108"/>
      <c r="BH46" s="108"/>
    </row>
    <row r="47" spans="1:79" s="59" customFormat="1" x14ac:dyDescent="0.2">
      <c r="A47" s="112">
        <v>1</v>
      </c>
      <c r="B47" s="112"/>
      <c r="C47" s="112"/>
      <c r="D47" s="116" t="s">
        <v>55</v>
      </c>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8"/>
      <c r="AC47" s="133">
        <v>2033390</v>
      </c>
      <c r="AD47" s="133"/>
      <c r="AE47" s="133"/>
      <c r="AF47" s="133"/>
      <c r="AG47" s="133"/>
      <c r="AH47" s="133"/>
      <c r="AI47" s="133"/>
      <c r="AJ47" s="133"/>
      <c r="AK47" s="133"/>
      <c r="AL47" s="133"/>
      <c r="AM47" s="133"/>
      <c r="AN47" s="133"/>
      <c r="AO47" s="133"/>
      <c r="AP47" s="133"/>
      <c r="AQ47" s="133"/>
      <c r="AR47" s="133"/>
      <c r="AS47" s="72"/>
      <c r="AT47" s="133"/>
      <c r="AU47" s="133"/>
      <c r="AV47" s="133"/>
      <c r="AW47" s="133"/>
      <c r="AX47" s="133"/>
      <c r="AY47" s="133"/>
      <c r="AZ47" s="133"/>
      <c r="BA47" s="72"/>
      <c r="BB47" s="133"/>
      <c r="BC47" s="133"/>
      <c r="BD47" s="133"/>
      <c r="BE47" s="133"/>
      <c r="BF47" s="133"/>
      <c r="BG47" s="133"/>
      <c r="BH47" s="133"/>
    </row>
    <row r="48" spans="1:79" s="59" customFormat="1" x14ac:dyDescent="0.2">
      <c r="A48" s="112">
        <v>2</v>
      </c>
      <c r="B48" s="112"/>
      <c r="C48" s="112"/>
      <c r="D48" s="116" t="s">
        <v>56</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8"/>
      <c r="AC48" s="133">
        <v>183120</v>
      </c>
      <c r="AD48" s="133"/>
      <c r="AE48" s="133"/>
      <c r="AF48" s="133"/>
      <c r="AG48" s="133"/>
      <c r="AH48" s="133"/>
      <c r="AI48" s="133"/>
      <c r="AJ48" s="133"/>
      <c r="AK48" s="133"/>
      <c r="AL48" s="133"/>
      <c r="AM48" s="133"/>
      <c r="AN48" s="133"/>
      <c r="AO48" s="133"/>
      <c r="AP48" s="133"/>
      <c r="AQ48" s="133"/>
      <c r="AR48" s="133"/>
      <c r="AS48" s="72"/>
      <c r="AT48" s="133"/>
      <c r="AU48" s="133"/>
      <c r="AV48" s="133"/>
      <c r="AW48" s="133"/>
      <c r="AX48" s="133"/>
      <c r="AY48" s="133"/>
      <c r="AZ48" s="133"/>
      <c r="BA48" s="72"/>
      <c r="BB48" s="133"/>
      <c r="BC48" s="133"/>
      <c r="BD48" s="133"/>
      <c r="BE48" s="133"/>
      <c r="BF48" s="133"/>
      <c r="BG48" s="133"/>
      <c r="BH48" s="133"/>
    </row>
    <row r="49" spans="1:79" s="59" customFormat="1" x14ac:dyDescent="0.2">
      <c r="A49" s="112">
        <v>3</v>
      </c>
      <c r="B49" s="112"/>
      <c r="C49" s="112"/>
      <c r="D49" s="116" t="s">
        <v>57</v>
      </c>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8"/>
      <c r="AC49" s="133"/>
      <c r="AD49" s="133"/>
      <c r="AE49" s="133"/>
      <c r="AF49" s="133"/>
      <c r="AG49" s="133"/>
      <c r="AH49" s="133"/>
      <c r="AI49" s="133"/>
      <c r="AJ49" s="133"/>
      <c r="AK49" s="133"/>
      <c r="AL49" s="133"/>
      <c r="AM49" s="133"/>
      <c r="AN49" s="133"/>
      <c r="AO49" s="133"/>
      <c r="AP49" s="133"/>
      <c r="AQ49" s="133"/>
      <c r="AR49" s="133"/>
      <c r="AS49" s="72"/>
      <c r="AT49" s="133"/>
      <c r="AU49" s="133"/>
      <c r="AV49" s="133"/>
      <c r="AW49" s="133"/>
      <c r="AX49" s="133"/>
      <c r="AY49" s="133"/>
      <c r="AZ49" s="133"/>
      <c r="BA49" s="72"/>
      <c r="BB49" s="133"/>
      <c r="BC49" s="133"/>
      <c r="BD49" s="133"/>
      <c r="BE49" s="133"/>
      <c r="BF49" s="133"/>
      <c r="BG49" s="133"/>
      <c r="BH49" s="133"/>
    </row>
    <row r="50" spans="1:79" s="59" customFormat="1" x14ac:dyDescent="0.2">
      <c r="A50" s="112">
        <v>4</v>
      </c>
      <c r="B50" s="112"/>
      <c r="C50" s="112"/>
      <c r="D50" s="116" t="s">
        <v>58</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8"/>
      <c r="AC50" s="133">
        <v>4404</v>
      </c>
      <c r="AD50" s="133"/>
      <c r="AE50" s="133"/>
      <c r="AF50" s="133"/>
      <c r="AG50" s="133"/>
      <c r="AH50" s="133"/>
      <c r="AI50" s="133"/>
      <c r="AJ50" s="133"/>
      <c r="AK50" s="133"/>
      <c r="AL50" s="133"/>
      <c r="AM50" s="133"/>
      <c r="AN50" s="133"/>
      <c r="AO50" s="133"/>
      <c r="AP50" s="133"/>
      <c r="AQ50" s="133"/>
      <c r="AR50" s="133"/>
      <c r="AS50" s="72"/>
      <c r="AT50" s="133"/>
      <c r="AU50" s="133"/>
      <c r="AV50" s="133"/>
      <c r="AW50" s="133"/>
      <c r="AX50" s="133"/>
      <c r="AY50" s="133"/>
      <c r="AZ50" s="133"/>
      <c r="BA50" s="72"/>
      <c r="BB50" s="133"/>
      <c r="BC50" s="133"/>
      <c r="BD50" s="133"/>
      <c r="BE50" s="133"/>
      <c r="BF50" s="133"/>
      <c r="BG50" s="133"/>
      <c r="BH50" s="133"/>
    </row>
    <row r="51" spans="1:79" s="59" customFormat="1" ht="15.75" customHeight="1" x14ac:dyDescent="0.2">
      <c r="A51" s="112">
        <v>5</v>
      </c>
      <c r="B51" s="112"/>
      <c r="C51" s="112"/>
      <c r="D51" s="116" t="s">
        <v>60</v>
      </c>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c r="AC51" s="133">
        <v>14796</v>
      </c>
      <c r="AD51" s="133"/>
      <c r="AE51" s="133"/>
      <c r="AF51" s="133"/>
      <c r="AG51" s="133"/>
      <c r="AH51" s="133"/>
      <c r="AI51" s="133"/>
      <c r="AJ51" s="133"/>
      <c r="AK51" s="133"/>
      <c r="AL51" s="133"/>
      <c r="AM51" s="133"/>
      <c r="AN51" s="133"/>
      <c r="AO51" s="133"/>
      <c r="AP51" s="133"/>
      <c r="AQ51" s="133"/>
      <c r="AR51" s="133"/>
      <c r="AS51" s="72"/>
      <c r="AT51" s="133"/>
      <c r="AU51" s="133"/>
      <c r="AV51" s="133"/>
      <c r="AW51" s="133"/>
      <c r="AX51" s="133"/>
      <c r="AY51" s="133"/>
      <c r="AZ51" s="133"/>
      <c r="BA51" s="72"/>
      <c r="BB51" s="133"/>
      <c r="BC51" s="133"/>
      <c r="BD51" s="133"/>
      <c r="BE51" s="133"/>
      <c r="BF51" s="133"/>
      <c r="BG51" s="133"/>
      <c r="BH51" s="133"/>
    </row>
    <row r="52" spans="1:79" s="59" customFormat="1" ht="15.75" customHeight="1" x14ac:dyDescent="0.2">
      <c r="A52" s="112">
        <v>6</v>
      </c>
      <c r="B52" s="112"/>
      <c r="C52" s="112"/>
      <c r="D52" s="116" t="s">
        <v>61</v>
      </c>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8"/>
      <c r="AC52" s="133"/>
      <c r="AD52" s="133"/>
      <c r="AE52" s="133"/>
      <c r="AF52" s="133"/>
      <c r="AG52" s="133"/>
      <c r="AH52" s="133"/>
      <c r="AI52" s="133"/>
      <c r="AJ52" s="133"/>
      <c r="AK52" s="133"/>
      <c r="AL52" s="133"/>
      <c r="AM52" s="133"/>
      <c r="AN52" s="133"/>
      <c r="AO52" s="133"/>
      <c r="AP52" s="133"/>
      <c r="AQ52" s="133"/>
      <c r="AR52" s="133"/>
      <c r="AS52" s="72"/>
      <c r="AT52" s="133"/>
      <c r="AU52" s="133"/>
      <c r="AV52" s="133"/>
      <c r="AW52" s="133"/>
      <c r="AX52" s="133"/>
      <c r="AY52" s="133"/>
      <c r="AZ52" s="133"/>
      <c r="BA52" s="72"/>
      <c r="BB52" s="133"/>
      <c r="BC52" s="133"/>
      <c r="BD52" s="133"/>
      <c r="BE52" s="133"/>
      <c r="BF52" s="133"/>
      <c r="BG52" s="133"/>
      <c r="BH52" s="133"/>
    </row>
    <row r="53" spans="1:79" s="59" customFormat="1" ht="15.75" customHeight="1" x14ac:dyDescent="0.2">
      <c r="A53" s="112">
        <v>7</v>
      </c>
      <c r="B53" s="112"/>
      <c r="C53" s="112"/>
      <c r="D53" s="116" t="s">
        <v>62</v>
      </c>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8"/>
      <c r="AC53" s="133">
        <v>297600</v>
      </c>
      <c r="AD53" s="133"/>
      <c r="AE53" s="133"/>
      <c r="AF53" s="133"/>
      <c r="AG53" s="133"/>
      <c r="AH53" s="133"/>
      <c r="AI53" s="133"/>
      <c r="AJ53" s="133"/>
      <c r="AK53" s="133"/>
      <c r="AL53" s="133"/>
      <c r="AM53" s="133"/>
      <c r="AN53" s="133"/>
      <c r="AO53" s="133"/>
      <c r="AP53" s="133"/>
      <c r="AQ53" s="133"/>
      <c r="AR53" s="133"/>
      <c r="AS53" s="72"/>
      <c r="AT53" s="133"/>
      <c r="AU53" s="133"/>
      <c r="AV53" s="133"/>
      <c r="AW53" s="133"/>
      <c r="AX53" s="133"/>
      <c r="AY53" s="133"/>
      <c r="AZ53" s="133"/>
      <c r="BA53" s="72"/>
      <c r="BB53" s="133"/>
      <c r="BC53" s="133"/>
      <c r="BD53" s="133"/>
      <c r="BE53" s="133"/>
      <c r="BF53" s="133"/>
      <c r="BG53" s="133"/>
      <c r="BH53" s="133"/>
    </row>
    <row r="54" spans="1:79" s="59" customFormat="1" ht="15.75" customHeight="1" x14ac:dyDescent="0.2">
      <c r="A54" s="112">
        <v>8</v>
      </c>
      <c r="B54" s="112"/>
      <c r="C54" s="112"/>
      <c r="D54" s="116" t="s">
        <v>63</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8"/>
      <c r="AC54" s="133">
        <v>510</v>
      </c>
      <c r="AD54" s="133"/>
      <c r="AE54" s="133"/>
      <c r="AF54" s="133"/>
      <c r="AG54" s="133"/>
      <c r="AH54" s="133"/>
      <c r="AI54" s="133"/>
      <c r="AJ54" s="133"/>
      <c r="AK54" s="133"/>
      <c r="AL54" s="133"/>
      <c r="AM54" s="133"/>
      <c r="AN54" s="133"/>
      <c r="AO54" s="133"/>
      <c r="AP54" s="133"/>
      <c r="AQ54" s="133"/>
      <c r="AR54" s="133"/>
      <c r="AS54" s="72"/>
      <c r="AT54" s="133"/>
      <c r="AU54" s="133"/>
      <c r="AV54" s="133"/>
      <c r="AW54" s="133"/>
      <c r="AX54" s="133"/>
      <c r="AY54" s="133"/>
      <c r="AZ54" s="133"/>
      <c r="BA54" s="72"/>
      <c r="BB54" s="133"/>
      <c r="BC54" s="133"/>
      <c r="BD54" s="133"/>
      <c r="BE54" s="133"/>
      <c r="BF54" s="133"/>
      <c r="BG54" s="133"/>
      <c r="BH54" s="133"/>
    </row>
    <row r="55" spans="1:79" s="4" customFormat="1" ht="12.75" customHeight="1" x14ac:dyDescent="0.2">
      <c r="A55" s="112">
        <v>9</v>
      </c>
      <c r="B55" s="112"/>
      <c r="C55" s="112"/>
      <c r="D55" s="116" t="s">
        <v>64</v>
      </c>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8"/>
      <c r="AC55" s="133">
        <v>90</v>
      </c>
      <c r="AD55" s="133"/>
      <c r="AE55" s="133"/>
      <c r="AF55" s="133"/>
      <c r="AG55" s="133"/>
      <c r="AH55" s="133"/>
      <c r="AI55" s="133"/>
      <c r="AJ55" s="133"/>
      <c r="AK55" s="133"/>
      <c r="AL55" s="133"/>
      <c r="AM55" s="133"/>
      <c r="AN55" s="133"/>
      <c r="AO55" s="133"/>
      <c r="AP55" s="133"/>
      <c r="AQ55" s="133"/>
      <c r="AR55" s="133"/>
      <c r="AS55" s="72"/>
      <c r="AT55" s="133"/>
      <c r="AU55" s="133"/>
      <c r="AV55" s="133"/>
      <c r="AW55" s="133"/>
      <c r="AX55" s="133"/>
      <c r="AY55" s="133"/>
      <c r="AZ55" s="133"/>
      <c r="BA55" s="72"/>
      <c r="BB55" s="133"/>
      <c r="BC55" s="133"/>
      <c r="BD55" s="133"/>
      <c r="BE55" s="133"/>
      <c r="BF55" s="133"/>
      <c r="BG55" s="133"/>
      <c r="BH55" s="133"/>
      <c r="CA55" s="4" t="s">
        <v>14</v>
      </c>
    </row>
    <row r="56" spans="1:79" s="4" customFormat="1" ht="15.75" customHeight="1" x14ac:dyDescent="0.2">
      <c r="A56" s="112">
        <v>10</v>
      </c>
      <c r="B56" s="112"/>
      <c r="C56" s="112"/>
      <c r="D56" s="135" t="s">
        <v>65</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7"/>
      <c r="AC56" s="83">
        <f>SUM(AC47:AJ55)</f>
        <v>2533910</v>
      </c>
      <c r="AD56" s="83"/>
      <c r="AE56" s="83"/>
      <c r="AF56" s="83"/>
      <c r="AG56" s="83"/>
      <c r="AH56" s="83"/>
      <c r="AI56" s="83"/>
      <c r="AJ56" s="83"/>
      <c r="AK56" s="83"/>
      <c r="AL56" s="83"/>
      <c r="AM56" s="83"/>
      <c r="AN56" s="83"/>
      <c r="AO56" s="83"/>
      <c r="AP56" s="83"/>
      <c r="AQ56" s="83"/>
      <c r="AR56" s="83"/>
      <c r="AS56" s="83">
        <v>0</v>
      </c>
      <c r="AT56" s="83"/>
      <c r="AU56" s="83"/>
      <c r="AV56" s="83"/>
      <c r="AW56" s="83"/>
      <c r="AX56" s="83"/>
      <c r="AY56" s="83"/>
      <c r="AZ56" s="83"/>
      <c r="BA56" s="83">
        <f>AK56+AC56</f>
        <v>2533910</v>
      </c>
      <c r="BB56" s="83"/>
      <c r="BC56" s="83"/>
      <c r="BD56" s="83"/>
      <c r="BE56" s="83"/>
      <c r="BF56" s="83"/>
      <c r="BG56" s="83"/>
      <c r="BH56" s="83"/>
      <c r="CA56" s="4" t="s">
        <v>15</v>
      </c>
    </row>
    <row r="57" spans="1:79" ht="8.25" customHeight="1" x14ac:dyDescent="0.2"/>
    <row r="58" spans="1:79" ht="15.75" customHeight="1" x14ac:dyDescent="0.2">
      <c r="A58" s="85" t="s">
        <v>383</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row>
    <row r="59" spans="1:79" ht="15" customHeight="1" x14ac:dyDescent="0.2">
      <c r="A59" s="120" t="s">
        <v>384</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6"/>
      <c r="BA59" s="6"/>
      <c r="BB59" s="6"/>
      <c r="BC59" s="6"/>
      <c r="BD59" s="6"/>
      <c r="BE59" s="6"/>
      <c r="BF59" s="6"/>
      <c r="BG59" s="6"/>
      <c r="BH59" s="6"/>
      <c r="BI59" s="6"/>
      <c r="BJ59" s="6"/>
      <c r="BK59" s="6"/>
      <c r="BL59" s="6"/>
    </row>
    <row r="60" spans="1:79" ht="15.95" customHeight="1" x14ac:dyDescent="0.2">
      <c r="A60" s="108" t="s">
        <v>29</v>
      </c>
      <c r="B60" s="108"/>
      <c r="C60" s="108"/>
      <c r="D60" s="121" t="s">
        <v>35</v>
      </c>
      <c r="E60" s="122"/>
      <c r="F60" s="122"/>
      <c r="G60" s="122"/>
      <c r="H60" s="122"/>
      <c r="I60" s="122"/>
      <c r="J60" s="122"/>
      <c r="K60" s="122"/>
      <c r="L60" s="122"/>
      <c r="M60" s="122"/>
      <c r="N60" s="122"/>
      <c r="O60" s="122"/>
      <c r="P60" s="122"/>
      <c r="Q60" s="122"/>
      <c r="R60" s="122"/>
      <c r="S60" s="122"/>
      <c r="T60" s="122"/>
      <c r="U60" s="122"/>
      <c r="V60" s="122"/>
      <c r="W60" s="122"/>
      <c r="X60" s="122"/>
      <c r="Y60" s="122"/>
      <c r="Z60" s="122"/>
      <c r="AA60" s="123"/>
      <c r="AB60" s="108" t="s">
        <v>30</v>
      </c>
      <c r="AC60" s="108"/>
      <c r="AD60" s="108"/>
      <c r="AE60" s="108"/>
      <c r="AF60" s="108"/>
      <c r="AG60" s="108"/>
      <c r="AH60" s="108"/>
      <c r="AI60" s="108"/>
      <c r="AJ60" s="108" t="s">
        <v>31</v>
      </c>
      <c r="AK60" s="108"/>
      <c r="AL60" s="108"/>
      <c r="AM60" s="108"/>
      <c r="AN60" s="108"/>
      <c r="AO60" s="108"/>
      <c r="AP60" s="108"/>
      <c r="AQ60" s="108"/>
      <c r="AR60" s="108" t="s">
        <v>28</v>
      </c>
      <c r="AS60" s="108"/>
      <c r="AT60" s="108"/>
      <c r="AU60" s="108"/>
      <c r="AV60" s="108"/>
      <c r="AW60" s="108"/>
      <c r="AX60" s="108"/>
      <c r="AY60" s="108"/>
    </row>
    <row r="61" spans="1:79" ht="29.1" customHeight="1" x14ac:dyDescent="0.2">
      <c r="A61" s="108"/>
      <c r="B61" s="108"/>
      <c r="C61" s="108"/>
      <c r="D61" s="124"/>
      <c r="E61" s="125"/>
      <c r="F61" s="125"/>
      <c r="G61" s="125"/>
      <c r="H61" s="125"/>
      <c r="I61" s="125"/>
      <c r="J61" s="125"/>
      <c r="K61" s="125"/>
      <c r="L61" s="125"/>
      <c r="M61" s="125"/>
      <c r="N61" s="125"/>
      <c r="O61" s="125"/>
      <c r="P61" s="125"/>
      <c r="Q61" s="125"/>
      <c r="R61" s="125"/>
      <c r="S61" s="125"/>
      <c r="T61" s="125"/>
      <c r="U61" s="125"/>
      <c r="V61" s="125"/>
      <c r="W61" s="125"/>
      <c r="X61" s="125"/>
      <c r="Y61" s="125"/>
      <c r="Z61" s="125"/>
      <c r="AA61" s="126"/>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row>
    <row r="62" spans="1:79" ht="15.75" customHeight="1" x14ac:dyDescent="0.2">
      <c r="A62" s="108">
        <v>1</v>
      </c>
      <c r="B62" s="108"/>
      <c r="C62" s="108"/>
      <c r="D62" s="127">
        <v>2</v>
      </c>
      <c r="E62" s="128"/>
      <c r="F62" s="128"/>
      <c r="G62" s="128"/>
      <c r="H62" s="128"/>
      <c r="I62" s="128"/>
      <c r="J62" s="128"/>
      <c r="K62" s="128"/>
      <c r="L62" s="128"/>
      <c r="M62" s="128"/>
      <c r="N62" s="128"/>
      <c r="O62" s="128"/>
      <c r="P62" s="128"/>
      <c r="Q62" s="128"/>
      <c r="R62" s="128"/>
      <c r="S62" s="128"/>
      <c r="T62" s="128"/>
      <c r="U62" s="128"/>
      <c r="V62" s="128"/>
      <c r="W62" s="128"/>
      <c r="X62" s="128"/>
      <c r="Y62" s="128"/>
      <c r="Z62" s="128"/>
      <c r="AA62" s="129"/>
      <c r="AB62" s="108">
        <v>3</v>
      </c>
      <c r="AC62" s="108"/>
      <c r="AD62" s="108"/>
      <c r="AE62" s="108"/>
      <c r="AF62" s="108"/>
      <c r="AG62" s="108"/>
      <c r="AH62" s="108"/>
      <c r="AI62" s="108"/>
      <c r="AJ62" s="108">
        <v>4</v>
      </c>
      <c r="AK62" s="108"/>
      <c r="AL62" s="108"/>
      <c r="AM62" s="108"/>
      <c r="AN62" s="108"/>
      <c r="AO62" s="108"/>
      <c r="AP62" s="108"/>
      <c r="AQ62" s="108"/>
      <c r="AR62" s="108">
        <v>5</v>
      </c>
      <c r="AS62" s="108"/>
      <c r="AT62" s="108"/>
      <c r="AU62" s="108"/>
      <c r="AV62" s="108"/>
      <c r="AW62" s="108"/>
      <c r="AX62" s="108"/>
      <c r="AY62" s="108"/>
    </row>
    <row r="63" spans="1:79" ht="12.75" hidden="1" customHeight="1" x14ac:dyDescent="0.2">
      <c r="A63" s="112" t="s">
        <v>7</v>
      </c>
      <c r="B63" s="112"/>
      <c r="C63" s="112"/>
      <c r="D63" s="113" t="s">
        <v>8</v>
      </c>
      <c r="E63" s="114"/>
      <c r="F63" s="114"/>
      <c r="G63" s="114"/>
      <c r="H63" s="114"/>
      <c r="I63" s="114"/>
      <c r="J63" s="114"/>
      <c r="K63" s="114"/>
      <c r="L63" s="114"/>
      <c r="M63" s="114"/>
      <c r="N63" s="114"/>
      <c r="O63" s="114"/>
      <c r="P63" s="114"/>
      <c r="Q63" s="114"/>
      <c r="R63" s="114"/>
      <c r="S63" s="114"/>
      <c r="T63" s="114"/>
      <c r="U63" s="114"/>
      <c r="V63" s="114"/>
      <c r="W63" s="114"/>
      <c r="X63" s="114"/>
      <c r="Y63" s="114"/>
      <c r="Z63" s="114"/>
      <c r="AA63" s="115"/>
      <c r="AB63" s="133" t="s">
        <v>9</v>
      </c>
      <c r="AC63" s="133"/>
      <c r="AD63" s="133"/>
      <c r="AE63" s="133"/>
      <c r="AF63" s="133"/>
      <c r="AG63" s="133"/>
      <c r="AH63" s="133"/>
      <c r="AI63" s="133"/>
      <c r="AJ63" s="133" t="s">
        <v>10</v>
      </c>
      <c r="AK63" s="133"/>
      <c r="AL63" s="133"/>
      <c r="AM63" s="133"/>
      <c r="AN63" s="133"/>
      <c r="AO63" s="133"/>
      <c r="AP63" s="133"/>
      <c r="AQ63" s="133"/>
      <c r="AR63" s="133" t="s">
        <v>11</v>
      </c>
      <c r="AS63" s="133"/>
      <c r="AT63" s="133"/>
      <c r="AU63" s="133"/>
      <c r="AV63" s="133"/>
      <c r="AW63" s="133"/>
      <c r="AX63" s="133"/>
      <c r="AY63" s="133"/>
      <c r="CA63" s="1" t="s">
        <v>16</v>
      </c>
    </row>
    <row r="64" spans="1:79" s="4" customFormat="1" ht="12.75" customHeight="1" x14ac:dyDescent="0.2">
      <c r="A64" s="134"/>
      <c r="B64" s="134"/>
      <c r="C64" s="134"/>
      <c r="D64" s="82" t="s">
        <v>28</v>
      </c>
      <c r="E64" s="151"/>
      <c r="F64" s="151"/>
      <c r="G64" s="151"/>
      <c r="H64" s="151"/>
      <c r="I64" s="151"/>
      <c r="J64" s="151"/>
      <c r="K64" s="151"/>
      <c r="L64" s="151"/>
      <c r="M64" s="151"/>
      <c r="N64" s="151"/>
      <c r="O64" s="151"/>
      <c r="P64" s="151"/>
      <c r="Q64" s="151"/>
      <c r="R64" s="151"/>
      <c r="S64" s="151"/>
      <c r="T64" s="151"/>
      <c r="U64" s="151"/>
      <c r="V64" s="151"/>
      <c r="W64" s="151"/>
      <c r="X64" s="151"/>
      <c r="Y64" s="151"/>
      <c r="Z64" s="151"/>
      <c r="AA64" s="152"/>
      <c r="AB64" s="83"/>
      <c r="AC64" s="83"/>
      <c r="AD64" s="83"/>
      <c r="AE64" s="83"/>
      <c r="AF64" s="83"/>
      <c r="AG64" s="83"/>
      <c r="AH64" s="83"/>
      <c r="AI64" s="83"/>
      <c r="AJ64" s="83"/>
      <c r="AK64" s="83"/>
      <c r="AL64" s="83"/>
      <c r="AM64" s="83"/>
      <c r="AN64" s="83"/>
      <c r="AO64" s="83"/>
      <c r="AP64" s="83"/>
      <c r="AQ64" s="83"/>
      <c r="AR64" s="83">
        <f>AB64+AJ64</f>
        <v>0</v>
      </c>
      <c r="AS64" s="83"/>
      <c r="AT64" s="83"/>
      <c r="AU64" s="83"/>
      <c r="AV64" s="83"/>
      <c r="AW64" s="83"/>
      <c r="AX64" s="83"/>
      <c r="AY64" s="83"/>
      <c r="CA64" s="4" t="s">
        <v>17</v>
      </c>
    </row>
    <row r="65" spans="1:64" ht="6.75" customHeight="1" x14ac:dyDescent="0.2"/>
    <row r="66" spans="1:64" ht="15.75" customHeight="1" x14ac:dyDescent="0.2">
      <c r="A66" s="103" t="s">
        <v>385</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1:64" ht="30" customHeight="1" x14ac:dyDescent="0.2">
      <c r="A67" s="108" t="s">
        <v>29</v>
      </c>
      <c r="B67" s="108"/>
      <c r="C67" s="108"/>
      <c r="D67" s="108"/>
      <c r="E67" s="108"/>
      <c r="F67" s="108"/>
      <c r="G67" s="127" t="s">
        <v>40</v>
      </c>
      <c r="H67" s="128"/>
      <c r="I67" s="128"/>
      <c r="J67" s="128"/>
      <c r="K67" s="128"/>
      <c r="L67" s="128"/>
      <c r="M67" s="128"/>
      <c r="N67" s="128"/>
      <c r="O67" s="128"/>
      <c r="P67" s="128"/>
      <c r="Q67" s="128"/>
      <c r="R67" s="128"/>
      <c r="S67" s="128"/>
      <c r="T67" s="128"/>
      <c r="U67" s="128"/>
      <c r="V67" s="128"/>
      <c r="W67" s="128"/>
      <c r="X67" s="128"/>
      <c r="Y67" s="129"/>
      <c r="Z67" s="108" t="s">
        <v>3</v>
      </c>
      <c r="AA67" s="108"/>
      <c r="AB67" s="108"/>
      <c r="AC67" s="108"/>
      <c r="AD67" s="108"/>
      <c r="AE67" s="108" t="s">
        <v>2</v>
      </c>
      <c r="AF67" s="108"/>
      <c r="AG67" s="108"/>
      <c r="AH67" s="108"/>
      <c r="AI67" s="108"/>
      <c r="AJ67" s="108"/>
      <c r="AK67" s="108"/>
      <c r="AL67" s="108"/>
      <c r="AM67" s="108"/>
      <c r="AN67" s="108"/>
      <c r="AO67" s="127" t="s">
        <v>30</v>
      </c>
      <c r="AP67" s="128"/>
      <c r="AQ67" s="128"/>
      <c r="AR67" s="128"/>
      <c r="AS67" s="128"/>
      <c r="AT67" s="128"/>
      <c r="AU67" s="128"/>
      <c r="AV67" s="129"/>
      <c r="AW67" s="127" t="s">
        <v>31</v>
      </c>
      <c r="AX67" s="128"/>
      <c r="AY67" s="128"/>
      <c r="AZ67" s="128"/>
      <c r="BA67" s="128"/>
      <c r="BB67" s="128"/>
      <c r="BC67" s="128"/>
      <c r="BD67" s="129"/>
      <c r="BE67" s="127" t="s">
        <v>28</v>
      </c>
      <c r="BF67" s="128"/>
      <c r="BG67" s="128"/>
      <c r="BH67" s="128"/>
      <c r="BI67" s="128"/>
      <c r="BJ67" s="128"/>
      <c r="BK67" s="128"/>
      <c r="BL67" s="129"/>
    </row>
    <row r="68" spans="1:64" ht="15.75" customHeight="1" x14ac:dyDescent="0.2">
      <c r="A68" s="108">
        <v>1</v>
      </c>
      <c r="B68" s="108"/>
      <c r="C68" s="108"/>
      <c r="D68" s="108"/>
      <c r="E68" s="108"/>
      <c r="F68" s="108"/>
      <c r="G68" s="127">
        <v>2</v>
      </c>
      <c r="H68" s="128"/>
      <c r="I68" s="128"/>
      <c r="J68" s="128"/>
      <c r="K68" s="128"/>
      <c r="L68" s="128"/>
      <c r="M68" s="128"/>
      <c r="N68" s="128"/>
      <c r="O68" s="128"/>
      <c r="P68" s="128"/>
      <c r="Q68" s="128"/>
      <c r="R68" s="128"/>
      <c r="S68" s="128"/>
      <c r="T68" s="128"/>
      <c r="U68" s="128"/>
      <c r="V68" s="128"/>
      <c r="W68" s="128"/>
      <c r="X68" s="128"/>
      <c r="Y68" s="129"/>
      <c r="Z68" s="108">
        <v>3</v>
      </c>
      <c r="AA68" s="108"/>
      <c r="AB68" s="108"/>
      <c r="AC68" s="108"/>
      <c r="AD68" s="108"/>
      <c r="AE68" s="108">
        <v>4</v>
      </c>
      <c r="AF68" s="108"/>
      <c r="AG68" s="108"/>
      <c r="AH68" s="108"/>
      <c r="AI68" s="108"/>
      <c r="AJ68" s="108"/>
      <c r="AK68" s="108"/>
      <c r="AL68" s="108"/>
      <c r="AM68" s="108"/>
      <c r="AN68" s="108"/>
      <c r="AO68" s="108">
        <v>5</v>
      </c>
      <c r="AP68" s="108"/>
      <c r="AQ68" s="108"/>
      <c r="AR68" s="108"/>
      <c r="AS68" s="108"/>
      <c r="AT68" s="108"/>
      <c r="AU68" s="108"/>
      <c r="AV68" s="108"/>
      <c r="AW68" s="108">
        <v>6</v>
      </c>
      <c r="AX68" s="108"/>
      <c r="AY68" s="108"/>
      <c r="AZ68" s="108"/>
      <c r="BA68" s="108"/>
      <c r="BB68" s="108"/>
      <c r="BC68" s="108"/>
      <c r="BD68" s="108"/>
      <c r="BE68" s="108">
        <v>7</v>
      </c>
      <c r="BF68" s="108"/>
      <c r="BG68" s="108"/>
      <c r="BH68" s="108"/>
      <c r="BI68" s="108"/>
      <c r="BJ68" s="108"/>
      <c r="BK68" s="108"/>
      <c r="BL68" s="108"/>
    </row>
    <row r="69" spans="1:64" s="59" customFormat="1" ht="12.75" customHeight="1" x14ac:dyDescent="0.2">
      <c r="A69" s="68">
        <v>1</v>
      </c>
      <c r="B69" s="68"/>
      <c r="C69" s="68"/>
      <c r="D69" s="68"/>
      <c r="E69" s="68"/>
      <c r="F69" s="68"/>
      <c r="G69" s="77" t="s">
        <v>301</v>
      </c>
      <c r="H69" s="78"/>
      <c r="I69" s="78"/>
      <c r="J69" s="78"/>
      <c r="K69" s="78"/>
      <c r="L69" s="78"/>
      <c r="M69" s="78"/>
      <c r="N69" s="78"/>
      <c r="O69" s="78"/>
      <c r="P69" s="78"/>
      <c r="Q69" s="78"/>
      <c r="R69" s="78"/>
      <c r="S69" s="78"/>
      <c r="T69" s="78"/>
      <c r="U69" s="78"/>
      <c r="V69" s="78"/>
      <c r="W69" s="78"/>
      <c r="X69" s="78"/>
      <c r="Y69" s="79"/>
      <c r="Z69" s="72"/>
      <c r="AA69" s="72"/>
      <c r="AB69" s="72"/>
      <c r="AC69" s="72"/>
      <c r="AD69" s="72"/>
      <c r="AE69" s="73"/>
      <c r="AF69" s="73"/>
      <c r="AG69" s="73"/>
      <c r="AH69" s="73"/>
      <c r="AI69" s="73"/>
      <c r="AJ69" s="73"/>
      <c r="AK69" s="73"/>
      <c r="AL69" s="73"/>
      <c r="AM69" s="73"/>
      <c r="AN69" s="69"/>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row>
    <row r="70" spans="1:64" s="59" customFormat="1" ht="12.75" customHeight="1" x14ac:dyDescent="0.2">
      <c r="A70" s="68" t="s">
        <v>165</v>
      </c>
      <c r="B70" s="68"/>
      <c r="C70" s="68"/>
      <c r="D70" s="68"/>
      <c r="E70" s="68"/>
      <c r="F70" s="68"/>
      <c r="G70" s="69" t="s">
        <v>302</v>
      </c>
      <c r="H70" s="70"/>
      <c r="I70" s="70"/>
      <c r="J70" s="70"/>
      <c r="K70" s="70"/>
      <c r="L70" s="70"/>
      <c r="M70" s="70"/>
      <c r="N70" s="70"/>
      <c r="O70" s="70"/>
      <c r="P70" s="70"/>
      <c r="Q70" s="70"/>
      <c r="R70" s="70"/>
      <c r="S70" s="70"/>
      <c r="T70" s="70"/>
      <c r="U70" s="70"/>
      <c r="V70" s="70"/>
      <c r="W70" s="70"/>
      <c r="X70" s="70"/>
      <c r="Y70" s="71"/>
      <c r="Z70" s="72" t="s">
        <v>147</v>
      </c>
      <c r="AA70" s="72"/>
      <c r="AB70" s="72"/>
      <c r="AC70" s="72"/>
      <c r="AD70" s="72"/>
      <c r="AE70" s="73" t="s">
        <v>148</v>
      </c>
      <c r="AF70" s="73"/>
      <c r="AG70" s="73"/>
      <c r="AH70" s="73"/>
      <c r="AI70" s="73"/>
      <c r="AJ70" s="73"/>
      <c r="AK70" s="73"/>
      <c r="AL70" s="73"/>
      <c r="AM70" s="73"/>
      <c r="AN70" s="69"/>
      <c r="AO70" s="74">
        <f>AC56</f>
        <v>2533910</v>
      </c>
      <c r="AP70" s="74"/>
      <c r="AQ70" s="74"/>
      <c r="AR70" s="74"/>
      <c r="AS70" s="74"/>
      <c r="AT70" s="74"/>
      <c r="AU70" s="74"/>
      <c r="AV70" s="74"/>
      <c r="AW70" s="74"/>
      <c r="AX70" s="74"/>
      <c r="AY70" s="74"/>
      <c r="AZ70" s="74"/>
      <c r="BA70" s="74"/>
      <c r="BB70" s="74"/>
      <c r="BC70" s="74"/>
      <c r="BD70" s="74"/>
      <c r="BE70" s="74">
        <f>AO70</f>
        <v>2533910</v>
      </c>
      <c r="BF70" s="74"/>
      <c r="BG70" s="74"/>
      <c r="BH70" s="74"/>
      <c r="BI70" s="74"/>
      <c r="BJ70" s="74"/>
      <c r="BK70" s="74"/>
      <c r="BL70" s="74"/>
    </row>
    <row r="71" spans="1:64" s="59" customFormat="1" ht="12.75" customHeight="1" x14ac:dyDescent="0.2">
      <c r="A71" s="68" t="s">
        <v>303</v>
      </c>
      <c r="B71" s="68"/>
      <c r="C71" s="68"/>
      <c r="D71" s="68"/>
      <c r="E71" s="68"/>
      <c r="F71" s="68"/>
      <c r="G71" s="77" t="s">
        <v>304</v>
      </c>
      <c r="H71" s="78"/>
      <c r="I71" s="78"/>
      <c r="J71" s="78"/>
      <c r="K71" s="78"/>
      <c r="L71" s="78"/>
      <c r="M71" s="78"/>
      <c r="N71" s="78"/>
      <c r="O71" s="78"/>
      <c r="P71" s="78"/>
      <c r="Q71" s="78"/>
      <c r="R71" s="78"/>
      <c r="S71" s="78"/>
      <c r="T71" s="78"/>
      <c r="U71" s="78"/>
      <c r="V71" s="78"/>
      <c r="W71" s="78"/>
      <c r="X71" s="78"/>
      <c r="Y71" s="79"/>
      <c r="Z71" s="72"/>
      <c r="AA71" s="72"/>
      <c r="AB71" s="72"/>
      <c r="AC71" s="72"/>
      <c r="AD71" s="72"/>
      <c r="AE71" s="73"/>
      <c r="AF71" s="73"/>
      <c r="AG71" s="73"/>
      <c r="AH71" s="73"/>
      <c r="AI71" s="73"/>
      <c r="AJ71" s="73"/>
      <c r="AK71" s="73"/>
      <c r="AL71" s="73"/>
      <c r="AM71" s="73"/>
      <c r="AN71" s="69"/>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row>
    <row r="72" spans="1:64" s="59" customFormat="1" ht="12.75" customHeight="1" x14ac:dyDescent="0.2">
      <c r="A72" s="68" t="s">
        <v>173</v>
      </c>
      <c r="B72" s="68"/>
      <c r="C72" s="68"/>
      <c r="D72" s="68"/>
      <c r="E72" s="68"/>
      <c r="F72" s="68"/>
      <c r="G72" s="69" t="s">
        <v>305</v>
      </c>
      <c r="H72" s="70"/>
      <c r="I72" s="70"/>
      <c r="J72" s="70"/>
      <c r="K72" s="70"/>
      <c r="L72" s="70"/>
      <c r="M72" s="70"/>
      <c r="N72" s="70"/>
      <c r="O72" s="70"/>
      <c r="P72" s="70"/>
      <c r="Q72" s="70"/>
      <c r="R72" s="70"/>
      <c r="S72" s="70"/>
      <c r="T72" s="70"/>
      <c r="U72" s="70"/>
      <c r="V72" s="70"/>
      <c r="W72" s="70"/>
      <c r="X72" s="70"/>
      <c r="Y72" s="71"/>
      <c r="Z72" s="72" t="s">
        <v>306</v>
      </c>
      <c r="AA72" s="72"/>
      <c r="AB72" s="72"/>
      <c r="AC72" s="72"/>
      <c r="AD72" s="72"/>
      <c r="AE72" s="73" t="s">
        <v>269</v>
      </c>
      <c r="AF72" s="73"/>
      <c r="AG72" s="73"/>
      <c r="AH72" s="73"/>
      <c r="AI72" s="73"/>
      <c r="AJ72" s="73"/>
      <c r="AK72" s="73"/>
      <c r="AL72" s="73"/>
      <c r="AM72" s="73"/>
      <c r="AN72" s="69"/>
      <c r="AO72" s="75">
        <v>1</v>
      </c>
      <c r="AP72" s="75"/>
      <c r="AQ72" s="75"/>
      <c r="AR72" s="75"/>
      <c r="AS72" s="75"/>
      <c r="AT72" s="75"/>
      <c r="AU72" s="75"/>
      <c r="AV72" s="75"/>
      <c r="AW72" s="74"/>
      <c r="AX72" s="74"/>
      <c r="AY72" s="74"/>
      <c r="AZ72" s="74"/>
      <c r="BA72" s="74"/>
      <c r="BB72" s="74"/>
      <c r="BC72" s="74"/>
      <c r="BD72" s="74"/>
      <c r="BE72" s="75">
        <f>AO72</f>
        <v>1</v>
      </c>
      <c r="BF72" s="75"/>
      <c r="BG72" s="75"/>
      <c r="BH72" s="75"/>
      <c r="BI72" s="75"/>
      <c r="BJ72" s="75"/>
      <c r="BK72" s="75"/>
      <c r="BL72" s="75"/>
    </row>
    <row r="73" spans="1:64" s="59" customFormat="1" ht="12.75" customHeight="1" x14ac:dyDescent="0.2">
      <c r="A73" s="68" t="s">
        <v>175</v>
      </c>
      <c r="B73" s="68"/>
      <c r="C73" s="68"/>
      <c r="D73" s="68"/>
      <c r="E73" s="68"/>
      <c r="F73" s="68"/>
      <c r="G73" s="69" t="s">
        <v>307</v>
      </c>
      <c r="H73" s="70"/>
      <c r="I73" s="70"/>
      <c r="J73" s="70"/>
      <c r="K73" s="70"/>
      <c r="L73" s="70"/>
      <c r="M73" s="70"/>
      <c r="N73" s="70"/>
      <c r="O73" s="70"/>
      <c r="P73" s="70"/>
      <c r="Q73" s="70"/>
      <c r="R73" s="70"/>
      <c r="S73" s="70"/>
      <c r="T73" s="70"/>
      <c r="U73" s="70"/>
      <c r="V73" s="70"/>
      <c r="W73" s="70"/>
      <c r="X73" s="70"/>
      <c r="Y73" s="71"/>
      <c r="Z73" s="72" t="s">
        <v>308</v>
      </c>
      <c r="AA73" s="72"/>
      <c r="AB73" s="72"/>
      <c r="AC73" s="72"/>
      <c r="AD73" s="72"/>
      <c r="AE73" s="73" t="s">
        <v>269</v>
      </c>
      <c r="AF73" s="73"/>
      <c r="AG73" s="73"/>
      <c r="AH73" s="73"/>
      <c r="AI73" s="73"/>
      <c r="AJ73" s="73"/>
      <c r="AK73" s="73"/>
      <c r="AL73" s="73"/>
      <c r="AM73" s="73"/>
      <c r="AN73" s="69"/>
      <c r="AO73" s="75">
        <v>6</v>
      </c>
      <c r="AP73" s="75"/>
      <c r="AQ73" s="75"/>
      <c r="AR73" s="75"/>
      <c r="AS73" s="75"/>
      <c r="AT73" s="75"/>
      <c r="AU73" s="75"/>
      <c r="AV73" s="75"/>
      <c r="AW73" s="74"/>
      <c r="AX73" s="74"/>
      <c r="AY73" s="74"/>
      <c r="AZ73" s="74"/>
      <c r="BA73" s="74"/>
      <c r="BB73" s="74"/>
      <c r="BC73" s="74"/>
      <c r="BD73" s="74"/>
      <c r="BE73" s="75">
        <f t="shared" ref="BE73:BE74" si="0">AO73</f>
        <v>6</v>
      </c>
      <c r="BF73" s="75"/>
      <c r="BG73" s="75"/>
      <c r="BH73" s="75"/>
      <c r="BI73" s="75"/>
      <c r="BJ73" s="75"/>
      <c r="BK73" s="75"/>
      <c r="BL73" s="75"/>
    </row>
    <row r="74" spans="1:64" s="59" customFormat="1" ht="12.75" customHeight="1" x14ac:dyDescent="0.2">
      <c r="A74" s="68" t="s">
        <v>177</v>
      </c>
      <c r="B74" s="68"/>
      <c r="C74" s="68"/>
      <c r="D74" s="68"/>
      <c r="E74" s="68"/>
      <c r="F74" s="68"/>
      <c r="G74" s="69" t="s">
        <v>309</v>
      </c>
      <c r="H74" s="70"/>
      <c r="I74" s="70"/>
      <c r="J74" s="70"/>
      <c r="K74" s="70"/>
      <c r="L74" s="70"/>
      <c r="M74" s="70"/>
      <c r="N74" s="70"/>
      <c r="O74" s="70"/>
      <c r="P74" s="70"/>
      <c r="Q74" s="70"/>
      <c r="R74" s="70"/>
      <c r="S74" s="70"/>
      <c r="T74" s="70"/>
      <c r="U74" s="70"/>
      <c r="V74" s="70"/>
      <c r="W74" s="70"/>
      <c r="X74" s="70"/>
      <c r="Y74" s="71"/>
      <c r="Z74" s="72" t="s">
        <v>162</v>
      </c>
      <c r="AA74" s="72"/>
      <c r="AB74" s="72"/>
      <c r="AC74" s="72"/>
      <c r="AD74" s="72"/>
      <c r="AE74" s="73" t="s">
        <v>269</v>
      </c>
      <c r="AF74" s="73"/>
      <c r="AG74" s="73"/>
      <c r="AH74" s="73"/>
      <c r="AI74" s="73"/>
      <c r="AJ74" s="73"/>
      <c r="AK74" s="73"/>
      <c r="AL74" s="73"/>
      <c r="AM74" s="73"/>
      <c r="AN74" s="69"/>
      <c r="AO74" s="75">
        <v>350</v>
      </c>
      <c r="AP74" s="75"/>
      <c r="AQ74" s="75"/>
      <c r="AR74" s="75"/>
      <c r="AS74" s="75"/>
      <c r="AT74" s="75"/>
      <c r="AU74" s="75"/>
      <c r="AV74" s="75"/>
      <c r="AW74" s="74"/>
      <c r="AX74" s="74"/>
      <c r="AY74" s="74"/>
      <c r="AZ74" s="74"/>
      <c r="BA74" s="74"/>
      <c r="BB74" s="74"/>
      <c r="BC74" s="74"/>
      <c r="BD74" s="74"/>
      <c r="BE74" s="75">
        <f t="shared" si="0"/>
        <v>350</v>
      </c>
      <c r="BF74" s="75"/>
      <c r="BG74" s="75"/>
      <c r="BH74" s="75"/>
      <c r="BI74" s="75"/>
      <c r="BJ74" s="75"/>
      <c r="BK74" s="75"/>
      <c r="BL74" s="75"/>
    </row>
    <row r="75" spans="1:64" s="59" customFormat="1" ht="12.75" customHeight="1" x14ac:dyDescent="0.2">
      <c r="A75" s="112">
        <v>3</v>
      </c>
      <c r="B75" s="112"/>
      <c r="C75" s="112"/>
      <c r="D75" s="112"/>
      <c r="E75" s="112"/>
      <c r="F75" s="112"/>
      <c r="G75" s="77" t="s">
        <v>310</v>
      </c>
      <c r="H75" s="78"/>
      <c r="I75" s="78"/>
      <c r="J75" s="78"/>
      <c r="K75" s="78"/>
      <c r="L75" s="78"/>
      <c r="M75" s="78"/>
      <c r="N75" s="78"/>
      <c r="O75" s="78"/>
      <c r="P75" s="78"/>
      <c r="Q75" s="78"/>
      <c r="R75" s="78"/>
      <c r="S75" s="78"/>
      <c r="T75" s="78"/>
      <c r="U75" s="78"/>
      <c r="V75" s="78"/>
      <c r="W75" s="78"/>
      <c r="X75" s="78"/>
      <c r="Y75" s="79"/>
      <c r="Z75" s="72"/>
      <c r="AA75" s="72"/>
      <c r="AB75" s="72"/>
      <c r="AC75" s="72"/>
      <c r="AD75" s="72"/>
      <c r="AE75" s="73"/>
      <c r="AF75" s="73"/>
      <c r="AG75" s="73"/>
      <c r="AH75" s="73"/>
      <c r="AI75" s="73"/>
      <c r="AJ75" s="73"/>
      <c r="AK75" s="73"/>
      <c r="AL75" s="73"/>
      <c r="AM75" s="73"/>
      <c r="AN75" s="69"/>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row>
    <row r="76" spans="1:64" s="59" customFormat="1" ht="12.75" customHeight="1" x14ac:dyDescent="0.2">
      <c r="A76" s="68" t="s">
        <v>178</v>
      </c>
      <c r="B76" s="68"/>
      <c r="C76" s="68"/>
      <c r="D76" s="68"/>
      <c r="E76" s="68"/>
      <c r="F76" s="68"/>
      <c r="G76" s="69" t="s">
        <v>311</v>
      </c>
      <c r="H76" s="70"/>
      <c r="I76" s="70"/>
      <c r="J76" s="70"/>
      <c r="K76" s="70"/>
      <c r="L76" s="70"/>
      <c r="M76" s="70"/>
      <c r="N76" s="70"/>
      <c r="O76" s="70"/>
      <c r="P76" s="70"/>
      <c r="Q76" s="70"/>
      <c r="R76" s="70"/>
      <c r="S76" s="70"/>
      <c r="T76" s="70"/>
      <c r="U76" s="70"/>
      <c r="V76" s="70"/>
      <c r="W76" s="70"/>
      <c r="X76" s="70"/>
      <c r="Y76" s="71"/>
      <c r="Z76" s="72" t="s">
        <v>147</v>
      </c>
      <c r="AA76" s="72"/>
      <c r="AB76" s="72"/>
      <c r="AC76" s="72"/>
      <c r="AD76" s="72"/>
      <c r="AE76" s="73" t="s">
        <v>151</v>
      </c>
      <c r="AF76" s="73"/>
      <c r="AG76" s="73"/>
      <c r="AH76" s="73"/>
      <c r="AI76" s="73"/>
      <c r="AJ76" s="73"/>
      <c r="AK76" s="73"/>
      <c r="AL76" s="73"/>
      <c r="AM76" s="73"/>
      <c r="AN76" s="69"/>
      <c r="AO76" s="74">
        <f>AO70/AO74</f>
        <v>7239.7428571428572</v>
      </c>
      <c r="AP76" s="74"/>
      <c r="AQ76" s="74"/>
      <c r="AR76" s="74"/>
      <c r="AS76" s="74"/>
      <c r="AT76" s="74"/>
      <c r="AU76" s="74"/>
      <c r="AV76" s="74"/>
      <c r="AW76" s="74"/>
      <c r="AX76" s="74"/>
      <c r="AY76" s="74"/>
      <c r="AZ76" s="74"/>
      <c r="BA76" s="74"/>
      <c r="BB76" s="74"/>
      <c r="BC76" s="74"/>
      <c r="BD76" s="74"/>
      <c r="BE76" s="74">
        <f>AO76</f>
        <v>7239.7428571428572</v>
      </c>
      <c r="BF76" s="74"/>
      <c r="BG76" s="74"/>
      <c r="BH76" s="74"/>
      <c r="BI76" s="74"/>
      <c r="BJ76" s="74"/>
      <c r="BK76" s="74"/>
      <c r="BL76" s="74"/>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ht="0.75" customHeight="1" x14ac:dyDescent="0.2"/>
    <row r="79" spans="1:64" ht="16.5" customHeight="1" x14ac:dyDescent="0.2">
      <c r="A79" s="142" t="str">
        <f>КПК0113242!A71</f>
        <v>Сватівський міський голова</v>
      </c>
      <c r="B79" s="143"/>
      <c r="C79" s="143"/>
      <c r="D79" s="143"/>
      <c r="E79" s="143"/>
      <c r="F79" s="143"/>
      <c r="G79" s="143"/>
      <c r="H79" s="143"/>
      <c r="I79" s="143"/>
      <c r="J79" s="143"/>
      <c r="K79" s="143"/>
      <c r="L79" s="143"/>
      <c r="M79" s="143"/>
      <c r="N79" s="143"/>
      <c r="O79" s="143"/>
      <c r="P79" s="143"/>
      <c r="Q79" s="143"/>
      <c r="R79" s="143"/>
      <c r="S79" s="143"/>
      <c r="T79" s="143"/>
      <c r="U79" s="143"/>
      <c r="V79" s="143"/>
      <c r="W79" s="144"/>
      <c r="X79" s="144"/>
      <c r="Y79" s="144"/>
      <c r="Z79" s="144"/>
      <c r="AA79" s="144"/>
      <c r="AB79" s="144"/>
      <c r="AC79" s="144"/>
      <c r="AD79" s="144"/>
      <c r="AE79" s="144"/>
      <c r="AF79" s="144"/>
      <c r="AG79" s="144"/>
      <c r="AH79" s="144"/>
      <c r="AI79" s="144"/>
      <c r="AJ79" s="144"/>
      <c r="AK79" s="144"/>
      <c r="AL79" s="144"/>
      <c r="AM79" s="144"/>
      <c r="AN79" s="5"/>
      <c r="AO79" s="145" t="str">
        <f>КПК0113242!AO71</f>
        <v>Є.В.Рибалко</v>
      </c>
      <c r="AP79" s="87"/>
      <c r="AQ79" s="87"/>
      <c r="AR79" s="87"/>
      <c r="AS79" s="87"/>
      <c r="AT79" s="87"/>
      <c r="AU79" s="87"/>
      <c r="AV79" s="87"/>
      <c r="AW79" s="87"/>
      <c r="AX79" s="87"/>
      <c r="AY79" s="87"/>
      <c r="AZ79" s="87"/>
      <c r="BA79" s="87"/>
      <c r="BB79" s="87"/>
      <c r="BC79" s="87"/>
      <c r="BD79" s="87"/>
      <c r="BE79" s="87"/>
      <c r="BF79" s="87"/>
      <c r="BG79" s="87"/>
    </row>
    <row r="80" spans="1:64" x14ac:dyDescent="0.2">
      <c r="W80" s="140" t="s">
        <v>6</v>
      </c>
      <c r="X80" s="140"/>
      <c r="Y80" s="140"/>
      <c r="Z80" s="140"/>
      <c r="AA80" s="140"/>
      <c r="AB80" s="140"/>
      <c r="AC80" s="140"/>
      <c r="AD80" s="140"/>
      <c r="AE80" s="140"/>
      <c r="AF80" s="140"/>
      <c r="AG80" s="140"/>
      <c r="AH80" s="140"/>
      <c r="AI80" s="140"/>
      <c r="AJ80" s="140"/>
      <c r="AK80" s="140"/>
      <c r="AL80" s="140"/>
      <c r="AM80" s="140"/>
      <c r="AO80" s="140" t="s">
        <v>48</v>
      </c>
      <c r="AP80" s="140"/>
      <c r="AQ80" s="140"/>
      <c r="AR80" s="140"/>
      <c r="AS80" s="140"/>
      <c r="AT80" s="140"/>
      <c r="AU80" s="140"/>
      <c r="AV80" s="140"/>
      <c r="AW80" s="140"/>
      <c r="AX80" s="140"/>
      <c r="AY80" s="140"/>
      <c r="AZ80" s="140"/>
      <c r="BA80" s="140"/>
      <c r="BB80" s="140"/>
      <c r="BC80" s="140"/>
      <c r="BD80" s="140"/>
      <c r="BE80" s="140"/>
      <c r="BF80" s="140"/>
      <c r="BG80" s="140"/>
    </row>
    <row r="81" spans="1:59" ht="15.75" customHeight="1" x14ac:dyDescent="0.2">
      <c r="A81" s="146" t="s">
        <v>4</v>
      </c>
      <c r="B81" s="146"/>
      <c r="C81" s="146"/>
      <c r="D81" s="146"/>
      <c r="E81" s="146"/>
      <c r="F81" s="146"/>
    </row>
    <row r="82" spans="1:59" ht="13.15" hidden="1" customHeight="1" x14ac:dyDescent="0.2">
      <c r="A82" s="86" t="str">
        <f>КПК0113242!A74</f>
        <v>Сватівська міська рада Луганської області</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row>
    <row r="83" spans="1:59" hidden="1" x14ac:dyDescent="0.2">
      <c r="A83" s="141" t="s">
        <v>43</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row>
    <row r="84" spans="1:59" ht="10.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59" ht="15.75" customHeight="1" x14ac:dyDescent="0.2">
      <c r="A85" s="142" t="str">
        <f>A79</f>
        <v>Сватівський міський голова</v>
      </c>
      <c r="B85" s="143"/>
      <c r="C85" s="143"/>
      <c r="D85" s="143"/>
      <c r="E85" s="143"/>
      <c r="F85" s="143"/>
      <c r="G85" s="143"/>
      <c r="H85" s="143"/>
      <c r="I85" s="143"/>
      <c r="J85" s="143"/>
      <c r="K85" s="143"/>
      <c r="L85" s="143"/>
      <c r="M85" s="143"/>
      <c r="N85" s="143"/>
      <c r="O85" s="143"/>
      <c r="P85" s="143"/>
      <c r="Q85" s="143"/>
      <c r="R85" s="143"/>
      <c r="S85" s="143"/>
      <c r="T85" s="143"/>
      <c r="U85" s="143"/>
      <c r="V85" s="143"/>
      <c r="W85" s="144"/>
      <c r="X85" s="144"/>
      <c r="Y85" s="144"/>
      <c r="Z85" s="144"/>
      <c r="AA85" s="144"/>
      <c r="AB85" s="144"/>
      <c r="AC85" s="144"/>
      <c r="AD85" s="144"/>
      <c r="AE85" s="144"/>
      <c r="AF85" s="144"/>
      <c r="AG85" s="144"/>
      <c r="AH85" s="144"/>
      <c r="AI85" s="144"/>
      <c r="AJ85" s="144"/>
      <c r="AK85" s="144"/>
      <c r="AL85" s="144"/>
      <c r="AM85" s="144"/>
      <c r="AN85" s="5"/>
      <c r="AO85" s="145" t="str">
        <f>AO79</f>
        <v>Є.В.Рибалко</v>
      </c>
      <c r="AP85" s="87"/>
      <c r="AQ85" s="87"/>
      <c r="AR85" s="87"/>
      <c r="AS85" s="87"/>
      <c r="AT85" s="87"/>
      <c r="AU85" s="87"/>
      <c r="AV85" s="87"/>
      <c r="AW85" s="87"/>
      <c r="AX85" s="87"/>
      <c r="AY85" s="87"/>
      <c r="AZ85" s="87"/>
      <c r="BA85" s="87"/>
      <c r="BB85" s="87"/>
      <c r="BC85" s="87"/>
      <c r="BD85" s="87"/>
      <c r="BE85" s="87"/>
      <c r="BF85" s="87"/>
      <c r="BG85" s="87"/>
    </row>
    <row r="86" spans="1:59" x14ac:dyDescent="0.2">
      <c r="W86" s="140" t="s">
        <v>6</v>
      </c>
      <c r="X86" s="140"/>
      <c r="Y86" s="140"/>
      <c r="Z86" s="140"/>
      <c r="AA86" s="140"/>
      <c r="AB86" s="140"/>
      <c r="AC86" s="140"/>
      <c r="AD86" s="140"/>
      <c r="AE86" s="140"/>
      <c r="AF86" s="140"/>
      <c r="AG86" s="140"/>
      <c r="AH86" s="140"/>
      <c r="AI86" s="140"/>
      <c r="AJ86" s="140"/>
      <c r="AK86" s="140"/>
      <c r="AL86" s="140"/>
      <c r="AM86" s="140"/>
      <c r="AO86" s="140" t="s">
        <v>48</v>
      </c>
      <c r="AP86" s="140"/>
      <c r="AQ86" s="140"/>
      <c r="AR86" s="140"/>
      <c r="AS86" s="140"/>
      <c r="AT86" s="140"/>
      <c r="AU86" s="140"/>
      <c r="AV86" s="140"/>
      <c r="AW86" s="140"/>
      <c r="AX86" s="140"/>
      <c r="AY86" s="140"/>
      <c r="AZ86" s="140"/>
      <c r="BA86" s="140"/>
      <c r="BB86" s="140"/>
      <c r="BC86" s="140"/>
      <c r="BD86" s="140"/>
      <c r="BE86" s="140"/>
      <c r="BF86" s="140"/>
      <c r="BG86" s="140"/>
    </row>
    <row r="87" spans="1:59" hidden="1" x14ac:dyDescent="0.2">
      <c r="A87" s="138">
        <f>КПК0113242!A79</f>
        <v>43859</v>
      </c>
      <c r="B87" s="139"/>
      <c r="C87" s="139"/>
      <c r="D87" s="139"/>
      <c r="E87" s="139"/>
      <c r="F87" s="139"/>
      <c r="G87" s="139"/>
      <c r="H87" s="139"/>
    </row>
    <row r="88" spans="1:59" hidden="1" x14ac:dyDescent="0.2">
      <c r="A88" s="140" t="s">
        <v>41</v>
      </c>
      <c r="B88" s="140"/>
      <c r="C88" s="140"/>
      <c r="D88" s="140"/>
      <c r="E88" s="140"/>
      <c r="F88" s="140"/>
      <c r="G88" s="140"/>
      <c r="H88" s="140"/>
      <c r="I88" s="17"/>
      <c r="J88" s="17"/>
      <c r="K88" s="17"/>
      <c r="L88" s="17"/>
      <c r="M88" s="17"/>
      <c r="N88" s="17"/>
      <c r="O88" s="17"/>
      <c r="P88" s="17"/>
      <c r="Q88" s="17"/>
    </row>
    <row r="89" spans="1:59" hidden="1" x14ac:dyDescent="0.2">
      <c r="A89" s="20" t="s">
        <v>42</v>
      </c>
    </row>
  </sheetData>
  <mergeCells count="241">
    <mergeCell ref="BA55:BH55"/>
    <mergeCell ref="BA56:BH56"/>
    <mergeCell ref="BA46:BH46"/>
    <mergeCell ref="BA47:BH47"/>
    <mergeCell ref="BA48:BH48"/>
    <mergeCell ref="BA49:BH49"/>
    <mergeCell ref="BA50:BH50"/>
    <mergeCell ref="BA51:BH51"/>
    <mergeCell ref="BA52:BH52"/>
    <mergeCell ref="BA53:BH53"/>
    <mergeCell ref="BA54:BH54"/>
    <mergeCell ref="A79:V79"/>
    <mergeCell ref="W79:AM79"/>
    <mergeCell ref="AO79:BG79"/>
    <mergeCell ref="W80:AM80"/>
    <mergeCell ref="AO80:BG80"/>
    <mergeCell ref="A81:F81"/>
    <mergeCell ref="A87:H87"/>
    <mergeCell ref="A88:H88"/>
    <mergeCell ref="A82:AS82"/>
    <mergeCell ref="A83:AS83"/>
    <mergeCell ref="A85:V85"/>
    <mergeCell ref="W85:AM85"/>
    <mergeCell ref="AO85:BG85"/>
    <mergeCell ref="W86:AM86"/>
    <mergeCell ref="AO86:BG8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D64:AA64"/>
    <mergeCell ref="AB64:AI64"/>
    <mergeCell ref="AJ64:AQ64"/>
    <mergeCell ref="AR64:AY64"/>
    <mergeCell ref="A66:BL66"/>
    <mergeCell ref="A62:C62"/>
    <mergeCell ref="D62:AA62"/>
    <mergeCell ref="AB62:AI62"/>
    <mergeCell ref="AJ62:AQ62"/>
    <mergeCell ref="AR62:AY62"/>
    <mergeCell ref="A63:C63"/>
    <mergeCell ref="D63:AA63"/>
    <mergeCell ref="AB63:AI63"/>
    <mergeCell ref="AJ63:AQ63"/>
    <mergeCell ref="AR63:AY63"/>
    <mergeCell ref="A46:C46"/>
    <mergeCell ref="D46:AB46"/>
    <mergeCell ref="AC46:AJ46"/>
    <mergeCell ref="AK46:AR46"/>
    <mergeCell ref="AS46:AZ46"/>
    <mergeCell ref="A55:C55"/>
    <mergeCell ref="D55:AB55"/>
    <mergeCell ref="AC55:AJ55"/>
    <mergeCell ref="AK55:AR55"/>
    <mergeCell ref="AS55:AZ55"/>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40:F40"/>
    <mergeCell ref="G40:BL40"/>
    <mergeCell ref="A42:AZ42"/>
    <mergeCell ref="A43:AZ43"/>
    <mergeCell ref="A44:C45"/>
    <mergeCell ref="D44:AB45"/>
    <mergeCell ref="AC44:AJ45"/>
    <mergeCell ref="AK44:AR45"/>
    <mergeCell ref="AS44:AZ45"/>
    <mergeCell ref="BA44:BH45"/>
    <mergeCell ref="A37:BL37"/>
    <mergeCell ref="A38:F38"/>
    <mergeCell ref="G38:BL38"/>
    <mergeCell ref="A39:F39"/>
    <mergeCell ref="G39:BL39"/>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 ref="A47:C47"/>
    <mergeCell ref="D47:AB47"/>
    <mergeCell ref="AC47:AJ47"/>
    <mergeCell ref="AK47:AR47"/>
    <mergeCell ref="AS47:AZ47"/>
    <mergeCell ref="A48:C48"/>
    <mergeCell ref="D48:AB48"/>
    <mergeCell ref="AC48:AJ48"/>
    <mergeCell ref="AK48:AR48"/>
    <mergeCell ref="AS48:AZ48"/>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69:F69"/>
    <mergeCell ref="G69:Y69"/>
    <mergeCell ref="Z69:AD69"/>
    <mergeCell ref="AE69:AN69"/>
    <mergeCell ref="AO69:AV69"/>
    <mergeCell ref="AW69:BD69"/>
    <mergeCell ref="A59:AY59"/>
    <mergeCell ref="A60:C61"/>
    <mergeCell ref="D60:AA61"/>
    <mergeCell ref="AB60:AI61"/>
    <mergeCell ref="AJ60:AQ61"/>
    <mergeCell ref="AR60:AY61"/>
    <mergeCell ref="A56:C56"/>
    <mergeCell ref="D56:AB56"/>
    <mergeCell ref="AC56:AJ56"/>
    <mergeCell ref="AK56:AR56"/>
    <mergeCell ref="AS56:AZ56"/>
    <mergeCell ref="A58:BL58"/>
    <mergeCell ref="A64:C64"/>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6:F76"/>
    <mergeCell ref="G76:Y76"/>
    <mergeCell ref="Z76:AD76"/>
    <mergeCell ref="AE76:AN76"/>
    <mergeCell ref="AO76:AV76"/>
    <mergeCell ref="AW76:BD76"/>
    <mergeCell ref="BE76:BL76"/>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D53">
    <cfRule type="cellIs" dxfId="50" priority="7" stopIfTrue="1" operator="equal">
      <formula>$D52</formula>
    </cfRule>
  </conditionalFormatting>
  <conditionalFormatting sqref="D47">
    <cfRule type="cellIs" dxfId="49" priority="19" stopIfTrue="1" operator="equal">
      <formula>$D46</formula>
    </cfRule>
  </conditionalFormatting>
  <conditionalFormatting sqref="D48">
    <cfRule type="cellIs" dxfId="48" priority="18" stopIfTrue="1" operator="equal">
      <formula>$D47</formula>
    </cfRule>
  </conditionalFormatting>
  <conditionalFormatting sqref="D49">
    <cfRule type="cellIs" dxfId="47" priority="17" stopIfTrue="1" operator="equal">
      <formula>$D48</formula>
    </cfRule>
  </conditionalFormatting>
  <conditionalFormatting sqref="D50">
    <cfRule type="cellIs" dxfId="46" priority="16" stopIfTrue="1" operator="equal">
      <formula>$D49</formula>
    </cfRule>
  </conditionalFormatting>
  <conditionalFormatting sqref="D51">
    <cfRule type="cellIs" dxfId="45" priority="15" stopIfTrue="1" operator="equal">
      <formula>$D50</formula>
    </cfRule>
  </conditionalFormatting>
  <conditionalFormatting sqref="D52">
    <cfRule type="cellIs" dxfId="44" priority="14" stopIfTrue="1" operator="equal">
      <formula>$D51</formula>
    </cfRule>
  </conditionalFormatting>
  <conditionalFormatting sqref="D53">
    <cfRule type="cellIs" dxfId="43" priority="13" stopIfTrue="1" operator="equal">
      <formula>$D52</formula>
    </cfRule>
  </conditionalFormatting>
  <conditionalFormatting sqref="D54">
    <cfRule type="cellIs" dxfId="42" priority="12" stopIfTrue="1" operator="equal">
      <formula>$D53</formula>
    </cfRule>
  </conditionalFormatting>
  <conditionalFormatting sqref="D55">
    <cfRule type="cellIs" dxfId="41" priority="11" stopIfTrue="1" operator="equal">
      <formula>$D54</formula>
    </cfRule>
  </conditionalFormatting>
  <conditionalFormatting sqref="D56">
    <cfRule type="cellIs" dxfId="40" priority="10" stopIfTrue="1" operator="equal">
      <formula>$D55</formula>
    </cfRule>
  </conditionalFormatting>
  <conditionalFormatting sqref="D51">
    <cfRule type="cellIs" dxfId="39" priority="9" stopIfTrue="1" operator="equal">
      <formula>$D50</formula>
    </cfRule>
  </conditionalFormatting>
  <conditionalFormatting sqref="D52">
    <cfRule type="cellIs" dxfId="38" priority="8" stopIfTrue="1" operator="equal">
      <formula>$D51</formula>
    </cfRule>
  </conditionalFormatting>
  <conditionalFormatting sqref="D54">
    <cfRule type="cellIs" dxfId="37" priority="6" stopIfTrue="1" operator="equal">
      <formula>$D53</formula>
    </cfRule>
  </conditionalFormatting>
  <conditionalFormatting sqref="D55">
    <cfRule type="cellIs" dxfId="36" priority="5" stopIfTrue="1" operator="equal">
      <formula>$D54</formula>
    </cfRule>
  </conditionalFormatting>
  <conditionalFormatting sqref="G69:L69">
    <cfRule type="cellIs" dxfId="35" priority="3" stopIfTrue="1" operator="equal">
      <formula>$G58</formula>
    </cfRule>
  </conditionalFormatting>
  <conditionalFormatting sqref="G70:L70 G74:L75">
    <cfRule type="cellIs" dxfId="34" priority="4" stopIfTrue="1" operator="equal">
      <formula>$G58</formula>
    </cfRule>
  </conditionalFormatting>
  <conditionalFormatting sqref="G71:L73">
    <cfRule type="cellIs" dxfId="33" priority="2" stopIfTrue="1" operator="equal">
      <formula>$G58</formula>
    </cfRule>
  </conditionalFormatting>
  <conditionalFormatting sqref="G76:L76">
    <cfRule type="cellIs" dxfId="32" priority="1" stopIfTrue="1" operator="equal">
      <formula>$G75</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90"/>
  <sheetViews>
    <sheetView topLeftCell="A47" zoomScaleNormal="100" zoomScaleSheetLayoutView="100" workbookViewId="0">
      <selection activeCell="AS48" sqref="AS48:AZ4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КПК0114060!AO4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КПК0114060!AO7</f>
        <v>розпорядження від 31.01.2020р. № 32</v>
      </c>
      <c r="AP7" s="96"/>
      <c r="AQ7" s="96"/>
      <c r="AR7" s="96"/>
      <c r="AS7" s="96"/>
      <c r="AT7" s="96"/>
      <c r="AU7" s="96"/>
      <c r="AV7" s="96"/>
      <c r="AW7" s="96"/>
      <c r="AX7" s="96"/>
      <c r="AY7" s="96"/>
      <c r="AZ7" s="96"/>
      <c r="BA7" s="96"/>
      <c r="BB7" s="96"/>
      <c r="BC7" s="96"/>
      <c r="BD7" s="96"/>
      <c r="BE7" s="96"/>
      <c r="BF7" s="96"/>
    </row>
    <row r="8" spans="1:77" ht="6.75" customHeight="1" x14ac:dyDescent="0.2"/>
    <row r="9" spans="1:77" hidden="1" x14ac:dyDescent="0.2"/>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0.25" customHeight="1" x14ac:dyDescent="0.2">
      <c r="A13" s="21" t="s">
        <v>49</v>
      </c>
      <c r="B13" s="92" t="s">
        <v>68</v>
      </c>
      <c r="C13" s="93"/>
      <c r="D13" s="93"/>
      <c r="E13" s="93"/>
      <c r="F13" s="93"/>
      <c r="G13" s="93"/>
      <c r="H13" s="93"/>
      <c r="I13" s="93"/>
      <c r="J13" s="93"/>
      <c r="K13" s="93"/>
      <c r="L13" s="93"/>
      <c r="M13" s="30"/>
      <c r="N13" s="94" t="str">
        <f>КПК0114060!N13</f>
        <v>СВАТІВСЬКА МІСЬКА РАДА ЛУГАНСЬКОЇ ОБЛАСТІ</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1.75" customHeight="1" x14ac:dyDescent="0.2">
      <c r="A16" s="32" t="s">
        <v>5</v>
      </c>
      <c r="B16" s="92" t="s">
        <v>75</v>
      </c>
      <c r="C16" s="93"/>
      <c r="D16" s="93"/>
      <c r="E16" s="93"/>
      <c r="F16" s="93"/>
      <c r="G16" s="93"/>
      <c r="H16" s="93"/>
      <c r="I16" s="93"/>
      <c r="J16" s="93"/>
      <c r="K16" s="93"/>
      <c r="L16" s="93"/>
      <c r="M16" s="30"/>
      <c r="N16" s="94" t="str">
        <f>КПК0114060!N16</f>
        <v>СВАТІВСЬКА МІСЬКА РАДА ЛУГАНСЬКОЇ ОБЛАСТІ</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14.25" customHeight="1" x14ac:dyDescent="0.2">
      <c r="A19" s="21" t="s">
        <v>50</v>
      </c>
      <c r="B19" s="92" t="s">
        <v>103</v>
      </c>
      <c r="C19" s="93"/>
      <c r="D19" s="93"/>
      <c r="E19" s="93"/>
      <c r="F19" s="93"/>
      <c r="G19" s="93"/>
      <c r="H19" s="93"/>
      <c r="I19" s="93"/>
      <c r="J19" s="93"/>
      <c r="K19" s="93"/>
      <c r="L19" s="93"/>
      <c r="N19" s="92" t="s">
        <v>105</v>
      </c>
      <c r="O19" s="93"/>
      <c r="P19" s="93"/>
      <c r="Q19" s="93"/>
      <c r="R19" s="93"/>
      <c r="S19" s="93"/>
      <c r="T19" s="93"/>
      <c r="U19" s="93"/>
      <c r="V19" s="93"/>
      <c r="W19" s="93"/>
      <c r="X19" s="93"/>
      <c r="Y19" s="93"/>
      <c r="Z19" s="22"/>
      <c r="AA19" s="92" t="s">
        <v>106</v>
      </c>
      <c r="AB19" s="93"/>
      <c r="AC19" s="93"/>
      <c r="AD19" s="93"/>
      <c r="AE19" s="93"/>
      <c r="AF19" s="93"/>
      <c r="AG19" s="93"/>
      <c r="AH19" s="93"/>
      <c r="AI19" s="93"/>
      <c r="AJ19" s="22"/>
      <c r="AK19" s="148" t="s">
        <v>104</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720000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720000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4" customHeight="1" x14ac:dyDescent="0.2">
      <c r="A26" s="149" t="str">
        <f>КПК0114060!A26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6"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30.75" customHeight="1" x14ac:dyDescent="0.2">
      <c r="A35" s="150" t="s">
        <v>273</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6"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s="59" customFormat="1" x14ac:dyDescent="0.2">
      <c r="A40" s="68" t="s">
        <v>165</v>
      </c>
      <c r="B40" s="68"/>
      <c r="C40" s="68"/>
      <c r="D40" s="68"/>
      <c r="E40" s="68"/>
      <c r="F40" s="68"/>
      <c r="G40" s="69" t="s">
        <v>274</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row>
    <row r="41" spans="1:79" s="59" customFormat="1" x14ac:dyDescent="0.2">
      <c r="A41" s="68" t="s">
        <v>168</v>
      </c>
      <c r="B41" s="68"/>
      <c r="C41" s="68"/>
      <c r="D41" s="68"/>
      <c r="E41" s="68"/>
      <c r="F41" s="68"/>
      <c r="G41" s="69" t="s">
        <v>275</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row>
    <row r="42" spans="1:79" s="59" customFormat="1" x14ac:dyDescent="0.2">
      <c r="A42" s="68" t="s">
        <v>171</v>
      </c>
      <c r="B42" s="68"/>
      <c r="C42" s="68"/>
      <c r="D42" s="68"/>
      <c r="E42" s="68"/>
      <c r="F42" s="68"/>
      <c r="G42" s="69" t="s">
        <v>276</v>
      </c>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1"/>
    </row>
    <row r="43" spans="1:79" ht="10.5" customHeight="1" x14ac:dyDescent="0.2">
      <c r="A43" s="68" t="s">
        <v>277</v>
      </c>
      <c r="B43" s="68"/>
      <c r="C43" s="68"/>
      <c r="D43" s="68"/>
      <c r="E43" s="68"/>
      <c r="F43" s="68"/>
      <c r="G43" s="69" t="s">
        <v>278</v>
      </c>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1"/>
      <c r="CA43" s="1" t="s">
        <v>12</v>
      </c>
    </row>
    <row r="44" spans="1:79" x14ac:dyDescent="0.2">
      <c r="A44" s="68" t="s">
        <v>173</v>
      </c>
      <c r="B44" s="68"/>
      <c r="C44" s="68"/>
      <c r="D44" s="68"/>
      <c r="E44" s="68"/>
      <c r="F44" s="68"/>
      <c r="G44" s="69" t="s">
        <v>279</v>
      </c>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1"/>
      <c r="CA44" s="1" t="s">
        <v>13</v>
      </c>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103" t="s">
        <v>381</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6"/>
      <c r="BB46" s="16"/>
      <c r="BC46" s="16"/>
      <c r="BD46" s="16"/>
      <c r="BE46" s="16"/>
      <c r="BF46" s="16"/>
      <c r="BG46" s="16"/>
      <c r="BH46" s="16"/>
      <c r="BI46" s="16"/>
      <c r="BJ46" s="16"/>
      <c r="BK46" s="16"/>
      <c r="BL46" s="16"/>
    </row>
    <row r="47" spans="1:79" ht="15" customHeight="1" x14ac:dyDescent="0.2">
      <c r="A47" s="120" t="s">
        <v>384</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8"/>
      <c r="BB47" s="18"/>
      <c r="BC47" s="18"/>
      <c r="BD47" s="18"/>
      <c r="BE47" s="18"/>
      <c r="BF47" s="18"/>
      <c r="BG47" s="18"/>
      <c r="BH47" s="18"/>
      <c r="BI47" s="6"/>
      <c r="BJ47" s="6"/>
      <c r="BK47" s="6"/>
      <c r="BL47" s="6"/>
    </row>
    <row r="48" spans="1:79" ht="15.95" customHeight="1" x14ac:dyDescent="0.2">
      <c r="A48" s="108" t="s">
        <v>29</v>
      </c>
      <c r="B48" s="108"/>
      <c r="C48" s="108"/>
      <c r="D48" s="121" t="s">
        <v>27</v>
      </c>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3"/>
      <c r="AC48" s="108" t="s">
        <v>30</v>
      </c>
      <c r="AD48" s="108"/>
      <c r="AE48" s="108"/>
      <c r="AF48" s="108"/>
      <c r="AG48" s="108"/>
      <c r="AH48" s="108"/>
      <c r="AI48" s="108"/>
      <c r="AJ48" s="108"/>
      <c r="AK48" s="108" t="s">
        <v>31</v>
      </c>
      <c r="AL48" s="108"/>
      <c r="AM48" s="108"/>
      <c r="AN48" s="108"/>
      <c r="AO48" s="108"/>
      <c r="AP48" s="108"/>
      <c r="AQ48" s="108"/>
      <c r="AR48" s="108"/>
      <c r="AS48" s="108" t="s">
        <v>382</v>
      </c>
      <c r="AT48" s="108"/>
      <c r="AU48" s="108"/>
      <c r="AV48" s="108"/>
      <c r="AW48" s="108"/>
      <c r="AX48" s="108"/>
      <c r="AY48" s="108"/>
      <c r="AZ48" s="108"/>
      <c r="BA48" s="108" t="s">
        <v>28</v>
      </c>
      <c r="BB48" s="108"/>
      <c r="BC48" s="108"/>
      <c r="BD48" s="108"/>
      <c r="BE48" s="108"/>
      <c r="BF48" s="108"/>
      <c r="BG48" s="108"/>
      <c r="BH48" s="108"/>
    </row>
    <row r="49" spans="1:79" ht="29.1" customHeight="1" x14ac:dyDescent="0.2">
      <c r="A49" s="108"/>
      <c r="B49" s="108"/>
      <c r="C49" s="108"/>
      <c r="D49" s="124"/>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6"/>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row>
    <row r="50" spans="1:79" ht="15.75" x14ac:dyDescent="0.2">
      <c r="A50" s="108">
        <v>1</v>
      </c>
      <c r="B50" s="108"/>
      <c r="C50" s="108"/>
      <c r="D50" s="127">
        <v>2</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9"/>
      <c r="AC50" s="108">
        <v>3</v>
      </c>
      <c r="AD50" s="108"/>
      <c r="AE50" s="108"/>
      <c r="AF50" s="108"/>
      <c r="AG50" s="108"/>
      <c r="AH50" s="108"/>
      <c r="AI50" s="108"/>
      <c r="AJ50" s="108"/>
      <c r="AK50" s="108">
        <v>4</v>
      </c>
      <c r="AL50" s="108"/>
      <c r="AM50" s="108"/>
      <c r="AN50" s="108"/>
      <c r="AO50" s="108"/>
      <c r="AP50" s="108"/>
      <c r="AQ50" s="108"/>
      <c r="AR50" s="108"/>
      <c r="AS50" s="108">
        <v>5</v>
      </c>
      <c r="AT50" s="108"/>
      <c r="AU50" s="108"/>
      <c r="AV50" s="108"/>
      <c r="AW50" s="108"/>
      <c r="AX50" s="108"/>
      <c r="AY50" s="108"/>
      <c r="AZ50" s="108"/>
      <c r="BA50" s="108">
        <v>5</v>
      </c>
      <c r="BB50" s="108"/>
      <c r="BC50" s="108"/>
      <c r="BD50" s="108"/>
      <c r="BE50" s="108"/>
      <c r="BF50" s="108"/>
      <c r="BG50" s="108"/>
      <c r="BH50" s="108"/>
    </row>
    <row r="51" spans="1:79" s="59" customFormat="1" x14ac:dyDescent="0.2">
      <c r="A51" s="134" t="s">
        <v>287</v>
      </c>
      <c r="B51" s="134"/>
      <c r="C51" s="134"/>
      <c r="D51" s="82" t="s">
        <v>280</v>
      </c>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2"/>
      <c r="AC51" s="133">
        <v>473000</v>
      </c>
      <c r="AD51" s="133"/>
      <c r="AE51" s="133"/>
      <c r="AF51" s="133"/>
      <c r="AG51" s="133"/>
      <c r="AH51" s="133"/>
      <c r="AI51" s="133"/>
      <c r="AJ51" s="133"/>
      <c r="AK51" s="133"/>
      <c r="AL51" s="133"/>
      <c r="AM51" s="133"/>
      <c r="AN51" s="133"/>
      <c r="AO51" s="133"/>
      <c r="AP51" s="133"/>
      <c r="AQ51" s="133"/>
      <c r="AR51" s="133"/>
      <c r="AS51" s="133">
        <v>0</v>
      </c>
      <c r="AT51" s="133"/>
      <c r="AU51" s="133"/>
      <c r="AV51" s="133"/>
      <c r="AW51" s="133"/>
      <c r="AX51" s="133"/>
      <c r="AY51" s="133"/>
      <c r="AZ51" s="133"/>
      <c r="BA51" s="133">
        <f>AC51</f>
        <v>473000</v>
      </c>
      <c r="BB51" s="133"/>
      <c r="BC51" s="133"/>
      <c r="BD51" s="133"/>
      <c r="BE51" s="133"/>
      <c r="BF51" s="133"/>
      <c r="BG51" s="133"/>
      <c r="BH51" s="133"/>
    </row>
    <row r="52" spans="1:79" s="59" customFormat="1" x14ac:dyDescent="0.2">
      <c r="A52" s="134" t="s">
        <v>288</v>
      </c>
      <c r="B52" s="134"/>
      <c r="C52" s="134"/>
      <c r="D52" s="82" t="s">
        <v>281</v>
      </c>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2"/>
      <c r="AC52" s="133">
        <v>17000</v>
      </c>
      <c r="AD52" s="133"/>
      <c r="AE52" s="133"/>
      <c r="AF52" s="133"/>
      <c r="AG52" s="133"/>
      <c r="AH52" s="133"/>
      <c r="AI52" s="133"/>
      <c r="AJ52" s="133"/>
      <c r="AK52" s="133"/>
      <c r="AL52" s="133"/>
      <c r="AM52" s="133"/>
      <c r="AN52" s="133"/>
      <c r="AO52" s="133"/>
      <c r="AP52" s="133"/>
      <c r="AQ52" s="133"/>
      <c r="AR52" s="133"/>
      <c r="AS52" s="133">
        <v>0</v>
      </c>
      <c r="AT52" s="133"/>
      <c r="AU52" s="133"/>
      <c r="AV52" s="133"/>
      <c r="AW52" s="133"/>
      <c r="AX52" s="133"/>
      <c r="AY52" s="133"/>
      <c r="AZ52" s="133"/>
      <c r="BA52" s="133">
        <f t="shared" ref="BA52:BA57" si="0">AC52</f>
        <v>17000</v>
      </c>
      <c r="BB52" s="133"/>
      <c r="BC52" s="133"/>
      <c r="BD52" s="133"/>
      <c r="BE52" s="133"/>
      <c r="BF52" s="133"/>
      <c r="BG52" s="133"/>
      <c r="BH52" s="133"/>
    </row>
    <row r="53" spans="1:79" s="59" customFormat="1" x14ac:dyDescent="0.2">
      <c r="A53" s="134" t="s">
        <v>289</v>
      </c>
      <c r="B53" s="134"/>
      <c r="C53" s="134"/>
      <c r="D53" s="82" t="s">
        <v>282</v>
      </c>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2"/>
      <c r="AC53" s="133">
        <v>10000</v>
      </c>
      <c r="AD53" s="133"/>
      <c r="AE53" s="133"/>
      <c r="AF53" s="133"/>
      <c r="AG53" s="133"/>
      <c r="AH53" s="133"/>
      <c r="AI53" s="133"/>
      <c r="AJ53" s="133"/>
      <c r="AK53" s="133"/>
      <c r="AL53" s="133"/>
      <c r="AM53" s="133"/>
      <c r="AN53" s="133"/>
      <c r="AO53" s="133"/>
      <c r="AP53" s="133"/>
      <c r="AQ53" s="133"/>
      <c r="AR53" s="133"/>
      <c r="AS53" s="133">
        <v>0</v>
      </c>
      <c r="AT53" s="133"/>
      <c r="AU53" s="133"/>
      <c r="AV53" s="133"/>
      <c r="AW53" s="133"/>
      <c r="AX53" s="133"/>
      <c r="AY53" s="133"/>
      <c r="AZ53" s="133"/>
      <c r="BA53" s="133">
        <f t="shared" si="0"/>
        <v>10000</v>
      </c>
      <c r="BB53" s="133"/>
      <c r="BC53" s="133"/>
      <c r="BD53" s="133"/>
      <c r="BE53" s="133"/>
      <c r="BF53" s="133"/>
      <c r="BG53" s="133"/>
      <c r="BH53" s="133"/>
    </row>
    <row r="54" spans="1:79" s="59" customFormat="1" x14ac:dyDescent="0.2">
      <c r="A54" s="134" t="s">
        <v>290</v>
      </c>
      <c r="B54" s="134"/>
      <c r="C54" s="134"/>
      <c r="D54" s="82" t="s">
        <v>283</v>
      </c>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2"/>
      <c r="AC54" s="133">
        <v>5000</v>
      </c>
      <c r="AD54" s="133"/>
      <c r="AE54" s="133"/>
      <c r="AF54" s="133"/>
      <c r="AG54" s="133"/>
      <c r="AH54" s="133"/>
      <c r="AI54" s="133"/>
      <c r="AJ54" s="133"/>
      <c r="AK54" s="133"/>
      <c r="AL54" s="133"/>
      <c r="AM54" s="133"/>
      <c r="AN54" s="133"/>
      <c r="AO54" s="133"/>
      <c r="AP54" s="133"/>
      <c r="AQ54" s="133"/>
      <c r="AR54" s="133"/>
      <c r="AS54" s="133">
        <v>0</v>
      </c>
      <c r="AT54" s="133"/>
      <c r="AU54" s="133"/>
      <c r="AV54" s="133"/>
      <c r="AW54" s="133"/>
      <c r="AX54" s="133"/>
      <c r="AY54" s="133"/>
      <c r="AZ54" s="133"/>
      <c r="BA54" s="133">
        <f t="shared" si="0"/>
        <v>5000</v>
      </c>
      <c r="BB54" s="133"/>
      <c r="BC54" s="133"/>
      <c r="BD54" s="133"/>
      <c r="BE54" s="133"/>
      <c r="BF54" s="133"/>
      <c r="BG54" s="133"/>
      <c r="BH54" s="133"/>
    </row>
    <row r="55" spans="1:79" s="59" customFormat="1" x14ac:dyDescent="0.2">
      <c r="A55" s="134" t="s">
        <v>291</v>
      </c>
      <c r="B55" s="134"/>
      <c r="C55" s="134"/>
      <c r="D55" s="82" t="s">
        <v>284</v>
      </c>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2"/>
      <c r="AC55" s="133">
        <v>15000</v>
      </c>
      <c r="AD55" s="133"/>
      <c r="AE55" s="133"/>
      <c r="AF55" s="133"/>
      <c r="AG55" s="133"/>
      <c r="AH55" s="133"/>
      <c r="AI55" s="133"/>
      <c r="AJ55" s="133"/>
      <c r="AK55" s="133"/>
      <c r="AL55" s="133"/>
      <c r="AM55" s="133"/>
      <c r="AN55" s="133"/>
      <c r="AO55" s="133"/>
      <c r="AP55" s="133"/>
      <c r="AQ55" s="133"/>
      <c r="AR55" s="133"/>
      <c r="AS55" s="133">
        <v>0</v>
      </c>
      <c r="AT55" s="133"/>
      <c r="AU55" s="133"/>
      <c r="AV55" s="133"/>
      <c r="AW55" s="133"/>
      <c r="AX55" s="133"/>
      <c r="AY55" s="133"/>
      <c r="AZ55" s="133"/>
      <c r="BA55" s="133">
        <f t="shared" si="0"/>
        <v>15000</v>
      </c>
      <c r="BB55" s="133"/>
      <c r="BC55" s="133"/>
      <c r="BD55" s="133"/>
      <c r="BE55" s="133"/>
      <c r="BF55" s="133"/>
      <c r="BG55" s="133"/>
      <c r="BH55" s="133"/>
    </row>
    <row r="56" spans="1:79" s="4" customFormat="1" ht="36" customHeight="1" x14ac:dyDescent="0.2">
      <c r="A56" s="134" t="s">
        <v>285</v>
      </c>
      <c r="B56" s="134"/>
      <c r="C56" s="134"/>
      <c r="D56" s="82" t="s">
        <v>286</v>
      </c>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2"/>
      <c r="AC56" s="133">
        <v>200000</v>
      </c>
      <c r="AD56" s="133"/>
      <c r="AE56" s="133"/>
      <c r="AF56" s="133"/>
      <c r="AG56" s="133"/>
      <c r="AH56" s="133"/>
      <c r="AI56" s="133"/>
      <c r="AJ56" s="133"/>
      <c r="AK56" s="133"/>
      <c r="AL56" s="133"/>
      <c r="AM56" s="133"/>
      <c r="AN56" s="133"/>
      <c r="AO56" s="133"/>
      <c r="AP56" s="133"/>
      <c r="AQ56" s="133"/>
      <c r="AR56" s="133"/>
      <c r="AS56" s="133">
        <v>0</v>
      </c>
      <c r="AT56" s="133"/>
      <c r="AU56" s="133"/>
      <c r="AV56" s="133"/>
      <c r="AW56" s="133"/>
      <c r="AX56" s="133"/>
      <c r="AY56" s="133"/>
      <c r="AZ56" s="133"/>
      <c r="BA56" s="133">
        <f t="shared" si="0"/>
        <v>200000</v>
      </c>
      <c r="BB56" s="133"/>
      <c r="BC56" s="133"/>
      <c r="BD56" s="133"/>
      <c r="BE56" s="133"/>
      <c r="BF56" s="133"/>
      <c r="BG56" s="133"/>
      <c r="BH56" s="133"/>
      <c r="CA56" s="4" t="s">
        <v>14</v>
      </c>
    </row>
    <row r="57" spans="1:79" s="4" customFormat="1" x14ac:dyDescent="0.2">
      <c r="A57" s="134"/>
      <c r="B57" s="134"/>
      <c r="C57" s="134"/>
      <c r="D57" s="82" t="s">
        <v>65</v>
      </c>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2"/>
      <c r="AC57" s="83">
        <f>SUM(AC51:AJ56)</f>
        <v>720000</v>
      </c>
      <c r="AD57" s="83"/>
      <c r="AE57" s="83"/>
      <c r="AF57" s="83"/>
      <c r="AG57" s="83"/>
      <c r="AH57" s="83"/>
      <c r="AI57" s="83"/>
      <c r="AJ57" s="83"/>
      <c r="AK57" s="83"/>
      <c r="AL57" s="83"/>
      <c r="AM57" s="83"/>
      <c r="AN57" s="83"/>
      <c r="AO57" s="83"/>
      <c r="AP57" s="83"/>
      <c r="AQ57" s="83"/>
      <c r="AR57" s="83"/>
      <c r="AS57" s="83">
        <v>0</v>
      </c>
      <c r="AT57" s="83"/>
      <c r="AU57" s="83"/>
      <c r="AV57" s="83"/>
      <c r="AW57" s="83"/>
      <c r="AX57" s="83"/>
      <c r="AY57" s="83"/>
      <c r="AZ57" s="83"/>
      <c r="BA57" s="133">
        <f t="shared" si="0"/>
        <v>720000</v>
      </c>
      <c r="BB57" s="133"/>
      <c r="BC57" s="133"/>
      <c r="BD57" s="133"/>
      <c r="BE57" s="133"/>
      <c r="BF57" s="133"/>
      <c r="BG57" s="133"/>
      <c r="BH57" s="133"/>
      <c r="CA57" s="4" t="s">
        <v>15</v>
      </c>
    </row>
    <row r="59" spans="1:79" ht="15.75" customHeight="1" x14ac:dyDescent="0.2">
      <c r="A59" s="85" t="s">
        <v>383</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row>
    <row r="60" spans="1:79" ht="15" customHeight="1" x14ac:dyDescent="0.2">
      <c r="A60" s="120" t="s">
        <v>384</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6"/>
      <c r="BA60" s="6"/>
      <c r="BB60" s="6"/>
      <c r="BC60" s="6"/>
      <c r="BD60" s="6"/>
      <c r="BE60" s="6"/>
      <c r="BF60" s="6"/>
      <c r="BG60" s="6"/>
      <c r="BH60" s="6"/>
      <c r="BI60" s="6"/>
      <c r="BJ60" s="6"/>
      <c r="BK60" s="6"/>
      <c r="BL60" s="6"/>
    </row>
    <row r="61" spans="1:79" ht="15.95" customHeight="1" x14ac:dyDescent="0.2">
      <c r="A61" s="108" t="s">
        <v>29</v>
      </c>
      <c r="B61" s="108"/>
      <c r="C61" s="108"/>
      <c r="D61" s="121" t="s">
        <v>35</v>
      </c>
      <c r="E61" s="122"/>
      <c r="F61" s="122"/>
      <c r="G61" s="122"/>
      <c r="H61" s="122"/>
      <c r="I61" s="122"/>
      <c r="J61" s="122"/>
      <c r="K61" s="122"/>
      <c r="L61" s="122"/>
      <c r="M61" s="122"/>
      <c r="N61" s="122"/>
      <c r="O61" s="122"/>
      <c r="P61" s="122"/>
      <c r="Q61" s="122"/>
      <c r="R61" s="122"/>
      <c r="S61" s="122"/>
      <c r="T61" s="122"/>
      <c r="U61" s="122"/>
      <c r="V61" s="122"/>
      <c r="W61" s="122"/>
      <c r="X61" s="122"/>
      <c r="Y61" s="122"/>
      <c r="Z61" s="122"/>
      <c r="AA61" s="123"/>
      <c r="AB61" s="108" t="s">
        <v>30</v>
      </c>
      <c r="AC61" s="108"/>
      <c r="AD61" s="108"/>
      <c r="AE61" s="108"/>
      <c r="AF61" s="108"/>
      <c r="AG61" s="108"/>
      <c r="AH61" s="108"/>
      <c r="AI61" s="108"/>
      <c r="AJ61" s="108" t="s">
        <v>31</v>
      </c>
      <c r="AK61" s="108"/>
      <c r="AL61" s="108"/>
      <c r="AM61" s="108"/>
      <c r="AN61" s="108"/>
      <c r="AO61" s="108"/>
      <c r="AP61" s="108"/>
      <c r="AQ61" s="108"/>
      <c r="AR61" s="108" t="s">
        <v>28</v>
      </c>
      <c r="AS61" s="108"/>
      <c r="AT61" s="108"/>
      <c r="AU61" s="108"/>
      <c r="AV61" s="108"/>
      <c r="AW61" s="108"/>
      <c r="AX61" s="108"/>
      <c r="AY61" s="108"/>
    </row>
    <row r="62" spans="1:79" ht="29.1" customHeight="1" x14ac:dyDescent="0.2">
      <c r="A62" s="108"/>
      <c r="B62" s="108"/>
      <c r="C62" s="108"/>
      <c r="D62" s="124"/>
      <c r="E62" s="125"/>
      <c r="F62" s="125"/>
      <c r="G62" s="125"/>
      <c r="H62" s="125"/>
      <c r="I62" s="125"/>
      <c r="J62" s="125"/>
      <c r="K62" s="125"/>
      <c r="L62" s="125"/>
      <c r="M62" s="125"/>
      <c r="N62" s="125"/>
      <c r="O62" s="125"/>
      <c r="P62" s="125"/>
      <c r="Q62" s="125"/>
      <c r="R62" s="125"/>
      <c r="S62" s="125"/>
      <c r="T62" s="125"/>
      <c r="U62" s="125"/>
      <c r="V62" s="125"/>
      <c r="W62" s="125"/>
      <c r="X62" s="125"/>
      <c r="Y62" s="125"/>
      <c r="Z62" s="125"/>
      <c r="AA62" s="126"/>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row>
    <row r="63" spans="1:79" ht="15.75" customHeight="1" x14ac:dyDescent="0.2">
      <c r="A63" s="108">
        <v>1</v>
      </c>
      <c r="B63" s="108"/>
      <c r="C63" s="108"/>
      <c r="D63" s="127">
        <v>2</v>
      </c>
      <c r="E63" s="128"/>
      <c r="F63" s="128"/>
      <c r="G63" s="128"/>
      <c r="H63" s="128"/>
      <c r="I63" s="128"/>
      <c r="J63" s="128"/>
      <c r="K63" s="128"/>
      <c r="L63" s="128"/>
      <c r="M63" s="128"/>
      <c r="N63" s="128"/>
      <c r="O63" s="128"/>
      <c r="P63" s="128"/>
      <c r="Q63" s="128"/>
      <c r="R63" s="128"/>
      <c r="S63" s="128"/>
      <c r="T63" s="128"/>
      <c r="U63" s="128"/>
      <c r="V63" s="128"/>
      <c r="W63" s="128"/>
      <c r="X63" s="128"/>
      <c r="Y63" s="128"/>
      <c r="Z63" s="128"/>
      <c r="AA63" s="129"/>
      <c r="AB63" s="108">
        <v>3</v>
      </c>
      <c r="AC63" s="108"/>
      <c r="AD63" s="108"/>
      <c r="AE63" s="108"/>
      <c r="AF63" s="108"/>
      <c r="AG63" s="108"/>
      <c r="AH63" s="108"/>
      <c r="AI63" s="108"/>
      <c r="AJ63" s="108">
        <v>4</v>
      </c>
      <c r="AK63" s="108"/>
      <c r="AL63" s="108"/>
      <c r="AM63" s="108"/>
      <c r="AN63" s="108"/>
      <c r="AO63" s="108"/>
      <c r="AP63" s="108"/>
      <c r="AQ63" s="108"/>
      <c r="AR63" s="108">
        <v>5</v>
      </c>
      <c r="AS63" s="108"/>
      <c r="AT63" s="108"/>
      <c r="AU63" s="108"/>
      <c r="AV63" s="108"/>
      <c r="AW63" s="108"/>
      <c r="AX63" s="108"/>
      <c r="AY63" s="108"/>
    </row>
    <row r="64" spans="1:79" s="59" customFormat="1" ht="24" customHeight="1" x14ac:dyDescent="0.2">
      <c r="A64" s="112">
        <v>1</v>
      </c>
      <c r="B64" s="112"/>
      <c r="C64" s="112"/>
      <c r="D64" s="69" t="s">
        <v>292</v>
      </c>
      <c r="E64" s="70"/>
      <c r="F64" s="70"/>
      <c r="G64" s="70"/>
      <c r="H64" s="70"/>
      <c r="I64" s="70"/>
      <c r="J64" s="70"/>
      <c r="K64" s="70"/>
      <c r="L64" s="70"/>
      <c r="M64" s="70"/>
      <c r="N64" s="70"/>
      <c r="O64" s="70"/>
      <c r="P64" s="70"/>
      <c r="Q64" s="70"/>
      <c r="R64" s="70"/>
      <c r="S64" s="70"/>
      <c r="T64" s="70"/>
      <c r="U64" s="70"/>
      <c r="V64" s="70"/>
      <c r="W64" s="70"/>
      <c r="X64" s="70"/>
      <c r="Y64" s="70"/>
      <c r="Z64" s="70"/>
      <c r="AA64" s="71"/>
      <c r="AB64" s="133">
        <v>520000</v>
      </c>
      <c r="AC64" s="133"/>
      <c r="AD64" s="133"/>
      <c r="AE64" s="133"/>
      <c r="AF64" s="133"/>
      <c r="AG64" s="133"/>
      <c r="AH64" s="133"/>
      <c r="AI64" s="133"/>
      <c r="AJ64" s="133"/>
      <c r="AK64" s="133"/>
      <c r="AL64" s="133"/>
      <c r="AM64" s="133"/>
      <c r="AN64" s="133"/>
      <c r="AO64" s="133"/>
      <c r="AP64" s="133"/>
      <c r="AQ64" s="133"/>
      <c r="AR64" s="133">
        <f>AB64</f>
        <v>520000</v>
      </c>
      <c r="AS64" s="133"/>
      <c r="AT64" s="133"/>
      <c r="AU64" s="133"/>
      <c r="AV64" s="133"/>
      <c r="AW64" s="133"/>
      <c r="AX64" s="133"/>
      <c r="AY64" s="133"/>
    </row>
    <row r="65" spans="1:79" ht="12.75" customHeight="1" x14ac:dyDescent="0.2">
      <c r="A65" s="112">
        <v>2</v>
      </c>
      <c r="B65" s="112"/>
      <c r="C65" s="112"/>
      <c r="D65" s="113" t="s">
        <v>190</v>
      </c>
      <c r="E65" s="114"/>
      <c r="F65" s="114"/>
      <c r="G65" s="114"/>
      <c r="H65" s="114"/>
      <c r="I65" s="114"/>
      <c r="J65" s="114"/>
      <c r="K65" s="114"/>
      <c r="L65" s="114"/>
      <c r="M65" s="114"/>
      <c r="N65" s="114"/>
      <c r="O65" s="114"/>
      <c r="P65" s="114"/>
      <c r="Q65" s="114"/>
      <c r="R65" s="114"/>
      <c r="S65" s="114"/>
      <c r="T65" s="114"/>
      <c r="U65" s="114"/>
      <c r="V65" s="114"/>
      <c r="W65" s="114"/>
      <c r="X65" s="114"/>
      <c r="Y65" s="114"/>
      <c r="Z65" s="114"/>
      <c r="AA65" s="115"/>
      <c r="AB65" s="133">
        <v>200000</v>
      </c>
      <c r="AC65" s="133"/>
      <c r="AD65" s="133"/>
      <c r="AE65" s="133"/>
      <c r="AF65" s="133"/>
      <c r="AG65" s="133"/>
      <c r="AH65" s="133"/>
      <c r="AI65" s="133"/>
      <c r="AJ65" s="133"/>
      <c r="AK65" s="133"/>
      <c r="AL65" s="133"/>
      <c r="AM65" s="133"/>
      <c r="AN65" s="133"/>
      <c r="AO65" s="133"/>
      <c r="AP65" s="133"/>
      <c r="AQ65" s="133"/>
      <c r="AR65" s="133">
        <f>AB65</f>
        <v>200000</v>
      </c>
      <c r="AS65" s="133"/>
      <c r="AT65" s="133"/>
      <c r="AU65" s="133"/>
      <c r="AV65" s="133"/>
      <c r="AW65" s="133"/>
      <c r="AX65" s="133"/>
      <c r="AY65" s="133"/>
      <c r="CA65" s="1" t="s">
        <v>16</v>
      </c>
    </row>
    <row r="66" spans="1:79" s="4" customFormat="1" ht="12.75" customHeight="1" x14ac:dyDescent="0.2">
      <c r="A66" s="134"/>
      <c r="B66" s="134"/>
      <c r="C66" s="134"/>
      <c r="D66" s="82" t="s">
        <v>28</v>
      </c>
      <c r="E66" s="151"/>
      <c r="F66" s="151"/>
      <c r="G66" s="151"/>
      <c r="H66" s="151"/>
      <c r="I66" s="151"/>
      <c r="J66" s="151"/>
      <c r="K66" s="151"/>
      <c r="L66" s="151"/>
      <c r="M66" s="151"/>
      <c r="N66" s="151"/>
      <c r="O66" s="151"/>
      <c r="P66" s="151"/>
      <c r="Q66" s="151"/>
      <c r="R66" s="151"/>
      <c r="S66" s="151"/>
      <c r="T66" s="151"/>
      <c r="U66" s="151"/>
      <c r="V66" s="151"/>
      <c r="W66" s="151"/>
      <c r="X66" s="151"/>
      <c r="Y66" s="151"/>
      <c r="Z66" s="151"/>
      <c r="AA66" s="152"/>
      <c r="AB66" s="83">
        <f>SUM(AB64:AI65)</f>
        <v>720000</v>
      </c>
      <c r="AC66" s="83"/>
      <c r="AD66" s="83"/>
      <c r="AE66" s="83"/>
      <c r="AF66" s="83"/>
      <c r="AG66" s="83"/>
      <c r="AH66" s="83"/>
      <c r="AI66" s="83"/>
      <c r="AJ66" s="83"/>
      <c r="AK66" s="83"/>
      <c r="AL66" s="83"/>
      <c r="AM66" s="83"/>
      <c r="AN66" s="83"/>
      <c r="AO66" s="83"/>
      <c r="AP66" s="83"/>
      <c r="AQ66" s="83"/>
      <c r="AR66" s="83">
        <f>AB66+AJ66</f>
        <v>720000</v>
      </c>
      <c r="AS66" s="83"/>
      <c r="AT66" s="83"/>
      <c r="AU66" s="83"/>
      <c r="AV66" s="83"/>
      <c r="AW66" s="83"/>
      <c r="AX66" s="83"/>
      <c r="AY66" s="83"/>
      <c r="CA66" s="4" t="s">
        <v>17</v>
      </c>
    </row>
    <row r="68" spans="1:79" ht="15.75" customHeight="1" x14ac:dyDescent="0.2">
      <c r="A68" s="103" t="s">
        <v>385</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row>
    <row r="69" spans="1:79" ht="30" customHeight="1" x14ac:dyDescent="0.2">
      <c r="A69" s="108" t="s">
        <v>29</v>
      </c>
      <c r="B69" s="108"/>
      <c r="C69" s="108"/>
      <c r="D69" s="108"/>
      <c r="E69" s="108"/>
      <c r="F69" s="108"/>
      <c r="G69" s="127" t="s">
        <v>40</v>
      </c>
      <c r="H69" s="128"/>
      <c r="I69" s="128"/>
      <c r="J69" s="128"/>
      <c r="K69" s="128"/>
      <c r="L69" s="128"/>
      <c r="M69" s="128"/>
      <c r="N69" s="128"/>
      <c r="O69" s="128"/>
      <c r="P69" s="128"/>
      <c r="Q69" s="128"/>
      <c r="R69" s="128"/>
      <c r="S69" s="128"/>
      <c r="T69" s="128"/>
      <c r="U69" s="128"/>
      <c r="V69" s="128"/>
      <c r="W69" s="128"/>
      <c r="X69" s="128"/>
      <c r="Y69" s="129"/>
      <c r="Z69" s="108" t="s">
        <v>3</v>
      </c>
      <c r="AA69" s="108"/>
      <c r="AB69" s="108"/>
      <c r="AC69" s="108"/>
      <c r="AD69" s="108"/>
      <c r="AE69" s="108" t="s">
        <v>2</v>
      </c>
      <c r="AF69" s="108"/>
      <c r="AG69" s="108"/>
      <c r="AH69" s="108"/>
      <c r="AI69" s="108"/>
      <c r="AJ69" s="108"/>
      <c r="AK69" s="108"/>
      <c r="AL69" s="108"/>
      <c r="AM69" s="108"/>
      <c r="AN69" s="108"/>
      <c r="AO69" s="127" t="s">
        <v>30</v>
      </c>
      <c r="AP69" s="128"/>
      <c r="AQ69" s="128"/>
      <c r="AR69" s="128"/>
      <c r="AS69" s="128"/>
      <c r="AT69" s="128"/>
      <c r="AU69" s="128"/>
      <c r="AV69" s="129"/>
      <c r="AW69" s="127" t="s">
        <v>31</v>
      </c>
      <c r="AX69" s="128"/>
      <c r="AY69" s="128"/>
      <c r="AZ69" s="128"/>
      <c r="BA69" s="128"/>
      <c r="BB69" s="128"/>
      <c r="BC69" s="128"/>
      <c r="BD69" s="129"/>
      <c r="BE69" s="127" t="s">
        <v>28</v>
      </c>
      <c r="BF69" s="128"/>
      <c r="BG69" s="128"/>
      <c r="BH69" s="128"/>
      <c r="BI69" s="128"/>
      <c r="BJ69" s="128"/>
      <c r="BK69" s="128"/>
      <c r="BL69" s="129"/>
    </row>
    <row r="70" spans="1:79" ht="15.75" customHeight="1" x14ac:dyDescent="0.2">
      <c r="A70" s="108">
        <v>1</v>
      </c>
      <c r="B70" s="108"/>
      <c r="C70" s="108"/>
      <c r="D70" s="108"/>
      <c r="E70" s="108"/>
      <c r="F70" s="108"/>
      <c r="G70" s="127">
        <v>2</v>
      </c>
      <c r="H70" s="128"/>
      <c r="I70" s="128"/>
      <c r="J70" s="128"/>
      <c r="K70" s="128"/>
      <c r="L70" s="128"/>
      <c r="M70" s="128"/>
      <c r="N70" s="128"/>
      <c r="O70" s="128"/>
      <c r="P70" s="128"/>
      <c r="Q70" s="128"/>
      <c r="R70" s="128"/>
      <c r="S70" s="128"/>
      <c r="T70" s="128"/>
      <c r="U70" s="128"/>
      <c r="V70" s="128"/>
      <c r="W70" s="128"/>
      <c r="X70" s="128"/>
      <c r="Y70" s="129"/>
      <c r="Z70" s="108">
        <v>3</v>
      </c>
      <c r="AA70" s="108"/>
      <c r="AB70" s="108"/>
      <c r="AC70" s="108"/>
      <c r="AD70" s="108"/>
      <c r="AE70" s="108">
        <v>4</v>
      </c>
      <c r="AF70" s="108"/>
      <c r="AG70" s="108"/>
      <c r="AH70" s="108"/>
      <c r="AI70" s="108"/>
      <c r="AJ70" s="108"/>
      <c r="AK70" s="108"/>
      <c r="AL70" s="108"/>
      <c r="AM70" s="108"/>
      <c r="AN70" s="108"/>
      <c r="AO70" s="108">
        <v>5</v>
      </c>
      <c r="AP70" s="108"/>
      <c r="AQ70" s="108"/>
      <c r="AR70" s="108"/>
      <c r="AS70" s="108"/>
      <c r="AT70" s="108"/>
      <c r="AU70" s="108"/>
      <c r="AV70" s="108"/>
      <c r="AW70" s="108">
        <v>6</v>
      </c>
      <c r="AX70" s="108"/>
      <c r="AY70" s="108"/>
      <c r="AZ70" s="108"/>
      <c r="BA70" s="108"/>
      <c r="BB70" s="108"/>
      <c r="BC70" s="108"/>
      <c r="BD70" s="108"/>
      <c r="BE70" s="108">
        <v>7</v>
      </c>
      <c r="BF70" s="108"/>
      <c r="BG70" s="108"/>
      <c r="BH70" s="108"/>
      <c r="BI70" s="108"/>
      <c r="BJ70" s="108"/>
      <c r="BK70" s="108"/>
      <c r="BL70" s="108"/>
    </row>
    <row r="71" spans="1:79" s="59" customFormat="1" ht="12.75" customHeight="1" x14ac:dyDescent="0.2">
      <c r="A71" s="112"/>
      <c r="B71" s="112"/>
      <c r="C71" s="112"/>
      <c r="D71" s="112"/>
      <c r="E71" s="112"/>
      <c r="F71" s="112"/>
      <c r="G71" s="69" t="s">
        <v>293</v>
      </c>
      <c r="H71" s="70"/>
      <c r="I71" s="70"/>
      <c r="J71" s="70"/>
      <c r="K71" s="70"/>
      <c r="L71" s="70"/>
      <c r="M71" s="70"/>
      <c r="N71" s="70"/>
      <c r="O71" s="70"/>
      <c r="P71" s="70"/>
      <c r="Q71" s="70"/>
      <c r="R71" s="70"/>
      <c r="S71" s="70"/>
      <c r="T71" s="70"/>
      <c r="U71" s="70"/>
      <c r="V71" s="70"/>
      <c r="W71" s="70"/>
      <c r="X71" s="70"/>
      <c r="Y71" s="71"/>
      <c r="Z71" s="72" t="s">
        <v>147</v>
      </c>
      <c r="AA71" s="72"/>
      <c r="AB71" s="72"/>
      <c r="AC71" s="72"/>
      <c r="AD71" s="72"/>
      <c r="AE71" s="73" t="s">
        <v>148</v>
      </c>
      <c r="AF71" s="73"/>
      <c r="AG71" s="73"/>
      <c r="AH71" s="73"/>
      <c r="AI71" s="73"/>
      <c r="AJ71" s="73"/>
      <c r="AK71" s="73"/>
      <c r="AL71" s="73"/>
      <c r="AM71" s="73"/>
      <c r="AN71" s="69"/>
      <c r="AO71" s="74">
        <v>430000</v>
      </c>
      <c r="AP71" s="74"/>
      <c r="AQ71" s="74"/>
      <c r="AR71" s="74"/>
      <c r="AS71" s="74"/>
      <c r="AT71" s="74"/>
      <c r="AU71" s="74"/>
      <c r="AV71" s="74"/>
      <c r="AW71" s="74"/>
      <c r="AX71" s="74"/>
      <c r="AY71" s="74"/>
      <c r="AZ71" s="74"/>
      <c r="BA71" s="74"/>
      <c r="BB71" s="74"/>
      <c r="BC71" s="74"/>
      <c r="BD71" s="74"/>
      <c r="BE71" s="74">
        <f>AO71</f>
        <v>430000</v>
      </c>
      <c r="BF71" s="74"/>
      <c r="BG71" s="74"/>
      <c r="BH71" s="74"/>
      <c r="BI71" s="74"/>
      <c r="BJ71" s="74"/>
      <c r="BK71" s="74"/>
      <c r="BL71" s="74"/>
    </row>
    <row r="72" spans="1:79" s="59" customFormat="1" ht="12.75" customHeight="1" x14ac:dyDescent="0.2">
      <c r="A72" s="112"/>
      <c r="B72" s="112"/>
      <c r="C72" s="112"/>
      <c r="D72" s="112"/>
      <c r="E72" s="112"/>
      <c r="F72" s="112"/>
      <c r="G72" s="69" t="s">
        <v>294</v>
      </c>
      <c r="H72" s="70"/>
      <c r="I72" s="70"/>
      <c r="J72" s="70"/>
      <c r="K72" s="70"/>
      <c r="L72" s="70"/>
      <c r="M72" s="70"/>
      <c r="N72" s="70"/>
      <c r="O72" s="70"/>
      <c r="P72" s="70"/>
      <c r="Q72" s="70"/>
      <c r="R72" s="70"/>
      <c r="S72" s="70"/>
      <c r="T72" s="70"/>
      <c r="U72" s="70"/>
      <c r="V72" s="70"/>
      <c r="W72" s="70"/>
      <c r="X72" s="70"/>
      <c r="Y72" s="71"/>
      <c r="Z72" s="72" t="s">
        <v>162</v>
      </c>
      <c r="AA72" s="72"/>
      <c r="AB72" s="72"/>
      <c r="AC72" s="72"/>
      <c r="AD72" s="72"/>
      <c r="AE72" s="73" t="s">
        <v>295</v>
      </c>
      <c r="AF72" s="73"/>
      <c r="AG72" s="73"/>
      <c r="AH72" s="73"/>
      <c r="AI72" s="73"/>
      <c r="AJ72" s="73"/>
      <c r="AK72" s="73"/>
      <c r="AL72" s="73"/>
      <c r="AM72" s="73"/>
      <c r="AN72" s="69"/>
      <c r="AO72" s="75">
        <f>AO76</f>
        <v>18417</v>
      </c>
      <c r="AP72" s="75"/>
      <c r="AQ72" s="75"/>
      <c r="AR72" s="75"/>
      <c r="AS72" s="75"/>
      <c r="AT72" s="75"/>
      <c r="AU72" s="75"/>
      <c r="AV72" s="75"/>
      <c r="AW72" s="75"/>
      <c r="AX72" s="75"/>
      <c r="AY72" s="75"/>
      <c r="AZ72" s="75"/>
      <c r="BA72" s="75"/>
      <c r="BB72" s="75"/>
      <c r="BC72" s="75"/>
      <c r="BD72" s="75"/>
      <c r="BE72" s="75">
        <f t="shared" ref="BE72:BE77" si="1">AO72</f>
        <v>18417</v>
      </c>
      <c r="BF72" s="75"/>
      <c r="BG72" s="75"/>
      <c r="BH72" s="75"/>
      <c r="BI72" s="75"/>
      <c r="BJ72" s="75"/>
      <c r="BK72" s="75"/>
      <c r="BL72" s="75"/>
    </row>
    <row r="73" spans="1:79" s="59" customFormat="1" ht="12.75" customHeight="1" x14ac:dyDescent="0.2">
      <c r="A73" s="112"/>
      <c r="B73" s="112"/>
      <c r="C73" s="112"/>
      <c r="D73" s="112"/>
      <c r="E73" s="112"/>
      <c r="F73" s="112"/>
      <c r="G73" s="69" t="s">
        <v>296</v>
      </c>
      <c r="H73" s="70"/>
      <c r="I73" s="70"/>
      <c r="J73" s="70"/>
      <c r="K73" s="70"/>
      <c r="L73" s="70"/>
      <c r="M73" s="70"/>
      <c r="N73" s="70"/>
      <c r="O73" s="70"/>
      <c r="P73" s="70"/>
      <c r="Q73" s="70"/>
      <c r="R73" s="70"/>
      <c r="S73" s="70"/>
      <c r="T73" s="70"/>
      <c r="U73" s="70"/>
      <c r="V73" s="70"/>
      <c r="W73" s="70"/>
      <c r="X73" s="70"/>
      <c r="Y73" s="71"/>
      <c r="Z73" s="72" t="s">
        <v>271</v>
      </c>
      <c r="AA73" s="72"/>
      <c r="AB73" s="72"/>
      <c r="AC73" s="72"/>
      <c r="AD73" s="72"/>
      <c r="AE73" s="73" t="s">
        <v>163</v>
      </c>
      <c r="AF73" s="73"/>
      <c r="AG73" s="73"/>
      <c r="AH73" s="73"/>
      <c r="AI73" s="73"/>
      <c r="AJ73" s="73"/>
      <c r="AK73" s="73"/>
      <c r="AL73" s="73"/>
      <c r="AM73" s="73"/>
      <c r="AN73" s="69"/>
      <c r="AO73" s="75">
        <v>36</v>
      </c>
      <c r="AP73" s="75"/>
      <c r="AQ73" s="75"/>
      <c r="AR73" s="75"/>
      <c r="AS73" s="75"/>
      <c r="AT73" s="75"/>
      <c r="AU73" s="75"/>
      <c r="AV73" s="75"/>
      <c r="AW73" s="75"/>
      <c r="AX73" s="75"/>
      <c r="AY73" s="75"/>
      <c r="AZ73" s="75"/>
      <c r="BA73" s="75"/>
      <c r="BB73" s="75"/>
      <c r="BC73" s="75"/>
      <c r="BD73" s="75"/>
      <c r="BE73" s="75">
        <f t="shared" si="1"/>
        <v>36</v>
      </c>
      <c r="BF73" s="75"/>
      <c r="BG73" s="75"/>
      <c r="BH73" s="75"/>
      <c r="BI73" s="75"/>
      <c r="BJ73" s="75"/>
      <c r="BK73" s="75"/>
      <c r="BL73" s="75"/>
    </row>
    <row r="74" spans="1:79" s="59" customFormat="1" ht="3.75" customHeight="1" x14ac:dyDescent="0.2">
      <c r="A74" s="112"/>
      <c r="B74" s="112"/>
      <c r="C74" s="112"/>
      <c r="D74" s="112"/>
      <c r="E74" s="112"/>
      <c r="F74" s="112"/>
      <c r="G74" s="69"/>
      <c r="H74" s="70"/>
      <c r="I74" s="70"/>
      <c r="J74" s="70"/>
      <c r="K74" s="70"/>
      <c r="L74" s="70"/>
      <c r="M74" s="70"/>
      <c r="N74" s="70"/>
      <c r="O74" s="70"/>
      <c r="P74" s="70"/>
      <c r="Q74" s="70"/>
      <c r="R74" s="70"/>
      <c r="S74" s="70"/>
      <c r="T74" s="70"/>
      <c r="U74" s="70"/>
      <c r="V74" s="70"/>
      <c r="W74" s="70"/>
      <c r="X74" s="70"/>
      <c r="Y74" s="71"/>
      <c r="Z74" s="72"/>
      <c r="AA74" s="72"/>
      <c r="AB74" s="72"/>
      <c r="AC74" s="72"/>
      <c r="AD74" s="72"/>
      <c r="AE74" s="73"/>
      <c r="AF74" s="73"/>
      <c r="AG74" s="73"/>
      <c r="AH74" s="73"/>
      <c r="AI74" s="73"/>
      <c r="AJ74" s="73"/>
      <c r="AK74" s="73"/>
      <c r="AL74" s="73"/>
      <c r="AM74" s="73"/>
      <c r="AN74" s="69"/>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row>
    <row r="75" spans="1:79" s="59" customFormat="1" ht="12.75" customHeight="1" x14ac:dyDescent="0.2">
      <c r="A75" s="112"/>
      <c r="B75" s="112"/>
      <c r="C75" s="112"/>
      <c r="D75" s="112"/>
      <c r="E75" s="112"/>
      <c r="F75" s="112"/>
      <c r="G75" s="69" t="s">
        <v>297</v>
      </c>
      <c r="H75" s="70"/>
      <c r="I75" s="70"/>
      <c r="J75" s="70"/>
      <c r="K75" s="70"/>
      <c r="L75" s="70"/>
      <c r="M75" s="70"/>
      <c r="N75" s="70"/>
      <c r="O75" s="70"/>
      <c r="P75" s="70"/>
      <c r="Q75" s="70"/>
      <c r="R75" s="70"/>
      <c r="S75" s="70"/>
      <c r="T75" s="70"/>
      <c r="U75" s="70"/>
      <c r="V75" s="70"/>
      <c r="W75" s="70"/>
      <c r="X75" s="70"/>
      <c r="Y75" s="71"/>
      <c r="Z75" s="72" t="s">
        <v>147</v>
      </c>
      <c r="AA75" s="72"/>
      <c r="AB75" s="72"/>
      <c r="AC75" s="72"/>
      <c r="AD75" s="72"/>
      <c r="AE75" s="73" t="s">
        <v>148</v>
      </c>
      <c r="AF75" s="73"/>
      <c r="AG75" s="73"/>
      <c r="AH75" s="73"/>
      <c r="AI75" s="73"/>
      <c r="AJ75" s="73"/>
      <c r="AK75" s="73"/>
      <c r="AL75" s="73"/>
      <c r="AM75" s="73"/>
      <c r="AN75" s="69"/>
      <c r="AO75" s="74">
        <v>200000</v>
      </c>
      <c r="AP75" s="74"/>
      <c r="AQ75" s="74"/>
      <c r="AR75" s="74"/>
      <c r="AS75" s="74"/>
      <c r="AT75" s="74"/>
      <c r="AU75" s="74"/>
      <c r="AV75" s="74"/>
      <c r="AW75" s="74"/>
      <c r="AX75" s="74"/>
      <c r="AY75" s="74"/>
      <c r="AZ75" s="74"/>
      <c r="BA75" s="74"/>
      <c r="BB75" s="74"/>
      <c r="BC75" s="74"/>
      <c r="BD75" s="74"/>
      <c r="BE75" s="74">
        <f t="shared" si="1"/>
        <v>200000</v>
      </c>
      <c r="BF75" s="74"/>
      <c r="BG75" s="74"/>
      <c r="BH75" s="74"/>
      <c r="BI75" s="74"/>
      <c r="BJ75" s="74"/>
      <c r="BK75" s="74"/>
      <c r="BL75" s="74"/>
    </row>
    <row r="76" spans="1:79" s="59" customFormat="1" ht="12.75" customHeight="1" x14ac:dyDescent="0.2">
      <c r="A76" s="112"/>
      <c r="B76" s="112"/>
      <c r="C76" s="112"/>
      <c r="D76" s="112"/>
      <c r="E76" s="112"/>
      <c r="F76" s="112"/>
      <c r="G76" s="69" t="s">
        <v>294</v>
      </c>
      <c r="H76" s="70"/>
      <c r="I76" s="70"/>
      <c r="J76" s="70"/>
      <c r="K76" s="70"/>
      <c r="L76" s="70"/>
      <c r="M76" s="70"/>
      <c r="N76" s="70"/>
      <c r="O76" s="70"/>
      <c r="P76" s="70"/>
      <c r="Q76" s="70"/>
      <c r="R76" s="70"/>
      <c r="S76" s="70"/>
      <c r="T76" s="70"/>
      <c r="U76" s="70"/>
      <c r="V76" s="70"/>
      <c r="W76" s="70"/>
      <c r="X76" s="70"/>
      <c r="Y76" s="71"/>
      <c r="Z76" s="72" t="s">
        <v>162</v>
      </c>
      <c r="AA76" s="72"/>
      <c r="AB76" s="72"/>
      <c r="AC76" s="72"/>
      <c r="AD76" s="72"/>
      <c r="AE76" s="73" t="s">
        <v>295</v>
      </c>
      <c r="AF76" s="73"/>
      <c r="AG76" s="73"/>
      <c r="AH76" s="73"/>
      <c r="AI76" s="73"/>
      <c r="AJ76" s="73"/>
      <c r="AK76" s="73"/>
      <c r="AL76" s="73"/>
      <c r="AM76" s="73"/>
      <c r="AN76" s="69"/>
      <c r="AO76" s="75">
        <v>18417</v>
      </c>
      <c r="AP76" s="75"/>
      <c r="AQ76" s="75"/>
      <c r="AR76" s="75"/>
      <c r="AS76" s="75"/>
      <c r="AT76" s="75"/>
      <c r="AU76" s="75"/>
      <c r="AV76" s="75"/>
      <c r="AW76" s="75"/>
      <c r="AX76" s="75"/>
      <c r="AY76" s="75"/>
      <c r="AZ76" s="75"/>
      <c r="BA76" s="75"/>
      <c r="BB76" s="75"/>
      <c r="BC76" s="75"/>
      <c r="BD76" s="75"/>
      <c r="BE76" s="75">
        <f t="shared" si="1"/>
        <v>18417</v>
      </c>
      <c r="BF76" s="75"/>
      <c r="BG76" s="75"/>
      <c r="BH76" s="75"/>
      <c r="BI76" s="75"/>
      <c r="BJ76" s="75"/>
      <c r="BK76" s="75"/>
      <c r="BL76" s="75"/>
    </row>
    <row r="77" spans="1:79" s="59" customFormat="1" ht="12.75" customHeight="1" x14ac:dyDescent="0.2">
      <c r="A77" s="112"/>
      <c r="B77" s="112"/>
      <c r="C77" s="112"/>
      <c r="D77" s="112"/>
      <c r="E77" s="112"/>
      <c r="F77" s="112"/>
      <c r="G77" s="69" t="s">
        <v>298</v>
      </c>
      <c r="H77" s="70"/>
      <c r="I77" s="70"/>
      <c r="J77" s="70"/>
      <c r="K77" s="70"/>
      <c r="L77" s="70"/>
      <c r="M77" s="70"/>
      <c r="N77" s="70"/>
      <c r="O77" s="70"/>
      <c r="P77" s="70"/>
      <c r="Q77" s="70"/>
      <c r="R77" s="70"/>
      <c r="S77" s="70"/>
      <c r="T77" s="70"/>
      <c r="U77" s="70"/>
      <c r="V77" s="70"/>
      <c r="W77" s="70"/>
      <c r="X77" s="70"/>
      <c r="Y77" s="71"/>
      <c r="Z77" s="72" t="s">
        <v>162</v>
      </c>
      <c r="AA77" s="72"/>
      <c r="AB77" s="72"/>
      <c r="AC77" s="72"/>
      <c r="AD77" s="72"/>
      <c r="AE77" s="73" t="s">
        <v>163</v>
      </c>
      <c r="AF77" s="73"/>
      <c r="AG77" s="73"/>
      <c r="AH77" s="73"/>
      <c r="AI77" s="73"/>
      <c r="AJ77" s="73"/>
      <c r="AK77" s="73"/>
      <c r="AL77" s="73"/>
      <c r="AM77" s="73"/>
      <c r="AN77" s="69"/>
      <c r="AO77" s="75">
        <v>552</v>
      </c>
      <c r="AP77" s="75"/>
      <c r="AQ77" s="75"/>
      <c r="AR77" s="75"/>
      <c r="AS77" s="75"/>
      <c r="AT77" s="75"/>
      <c r="AU77" s="75"/>
      <c r="AV77" s="75"/>
      <c r="AW77" s="75"/>
      <c r="AX77" s="75"/>
      <c r="AY77" s="75"/>
      <c r="AZ77" s="75"/>
      <c r="BA77" s="75"/>
      <c r="BB77" s="75"/>
      <c r="BC77" s="75"/>
      <c r="BD77" s="75"/>
      <c r="BE77" s="75">
        <f t="shared" si="1"/>
        <v>552</v>
      </c>
      <c r="BF77" s="75"/>
      <c r="BG77" s="75"/>
      <c r="BH77" s="75"/>
      <c r="BI77" s="75"/>
      <c r="BJ77" s="75"/>
      <c r="BK77" s="75"/>
      <c r="BL77" s="75"/>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idden="1" x14ac:dyDescent="0.2"/>
    <row r="80" spans="1:79" ht="16.5" customHeight="1" x14ac:dyDescent="0.2">
      <c r="A80" s="142" t="str">
        <f>КПК0114060!A79</f>
        <v>Сватівський міський голова</v>
      </c>
      <c r="B80" s="143"/>
      <c r="C80" s="143"/>
      <c r="D80" s="143"/>
      <c r="E80" s="143"/>
      <c r="F80" s="143"/>
      <c r="G80" s="143"/>
      <c r="H80" s="143"/>
      <c r="I80" s="143"/>
      <c r="J80" s="143"/>
      <c r="K80" s="143"/>
      <c r="L80" s="143"/>
      <c r="M80" s="143"/>
      <c r="N80" s="143"/>
      <c r="O80" s="143"/>
      <c r="P80" s="143"/>
      <c r="Q80" s="143"/>
      <c r="R80" s="143"/>
      <c r="S80" s="143"/>
      <c r="T80" s="143"/>
      <c r="U80" s="143"/>
      <c r="V80" s="143"/>
      <c r="W80" s="144"/>
      <c r="X80" s="144"/>
      <c r="Y80" s="144"/>
      <c r="Z80" s="144"/>
      <c r="AA80" s="144"/>
      <c r="AB80" s="144"/>
      <c r="AC80" s="144"/>
      <c r="AD80" s="144"/>
      <c r="AE80" s="144"/>
      <c r="AF80" s="144"/>
      <c r="AG80" s="144"/>
      <c r="AH80" s="144"/>
      <c r="AI80" s="144"/>
      <c r="AJ80" s="144"/>
      <c r="AK80" s="144"/>
      <c r="AL80" s="144"/>
      <c r="AM80" s="144"/>
      <c r="AN80" s="5"/>
      <c r="AO80" s="145" t="str">
        <f>КПК0114060!AO79</f>
        <v>Є.В.Рибалко</v>
      </c>
      <c r="AP80" s="87"/>
      <c r="AQ80" s="87"/>
      <c r="AR80" s="87"/>
      <c r="AS80" s="87"/>
      <c r="AT80" s="87"/>
      <c r="AU80" s="87"/>
      <c r="AV80" s="87"/>
      <c r="AW80" s="87"/>
      <c r="AX80" s="87"/>
      <c r="AY80" s="87"/>
      <c r="AZ80" s="87"/>
      <c r="BA80" s="87"/>
      <c r="BB80" s="87"/>
      <c r="BC80" s="87"/>
      <c r="BD80" s="87"/>
      <c r="BE80" s="87"/>
      <c r="BF80" s="87"/>
      <c r="BG80" s="87"/>
    </row>
    <row r="81" spans="1:59" ht="7.5" customHeight="1" x14ac:dyDescent="0.2">
      <c r="W81" s="140" t="s">
        <v>6</v>
      </c>
      <c r="X81" s="140"/>
      <c r="Y81" s="140"/>
      <c r="Z81" s="140"/>
      <c r="AA81" s="140"/>
      <c r="AB81" s="140"/>
      <c r="AC81" s="140"/>
      <c r="AD81" s="140"/>
      <c r="AE81" s="140"/>
      <c r="AF81" s="140"/>
      <c r="AG81" s="140"/>
      <c r="AH81" s="140"/>
      <c r="AI81" s="140"/>
      <c r="AJ81" s="140"/>
      <c r="AK81" s="140"/>
      <c r="AL81" s="140"/>
      <c r="AM81" s="140"/>
      <c r="AO81" s="140" t="s">
        <v>48</v>
      </c>
      <c r="AP81" s="140"/>
      <c r="AQ81" s="140"/>
      <c r="AR81" s="140"/>
      <c r="AS81" s="140"/>
      <c r="AT81" s="140"/>
      <c r="AU81" s="140"/>
      <c r="AV81" s="140"/>
      <c r="AW81" s="140"/>
      <c r="AX81" s="140"/>
      <c r="AY81" s="140"/>
      <c r="AZ81" s="140"/>
      <c r="BA81" s="140"/>
      <c r="BB81" s="140"/>
      <c r="BC81" s="140"/>
      <c r="BD81" s="140"/>
      <c r="BE81" s="140"/>
      <c r="BF81" s="140"/>
      <c r="BG81" s="140"/>
    </row>
    <row r="82" spans="1:59" ht="15.75" customHeight="1" x14ac:dyDescent="0.2">
      <c r="A82" s="146" t="s">
        <v>4</v>
      </c>
      <c r="B82" s="146"/>
      <c r="C82" s="146"/>
      <c r="D82" s="146"/>
      <c r="E82" s="146"/>
      <c r="F82" s="146"/>
    </row>
    <row r="83" spans="1:59" ht="13.15" hidden="1" customHeight="1" x14ac:dyDescent="0.2">
      <c r="A83" s="86" t="str">
        <f>КПК0114060!A82</f>
        <v>Сватівська міська рада Луганської області</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row>
    <row r="84" spans="1:59" hidden="1" x14ac:dyDescent="0.2">
      <c r="A84" s="141" t="s">
        <v>43</v>
      </c>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row>
    <row r="85" spans="1:59" ht="10.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59" ht="15.75" customHeight="1" x14ac:dyDescent="0.2">
      <c r="A86" s="142" t="str">
        <f>A80</f>
        <v>Сватівський міський голова</v>
      </c>
      <c r="B86" s="143"/>
      <c r="C86" s="143"/>
      <c r="D86" s="143"/>
      <c r="E86" s="143"/>
      <c r="F86" s="143"/>
      <c r="G86" s="143"/>
      <c r="H86" s="143"/>
      <c r="I86" s="143"/>
      <c r="J86" s="143"/>
      <c r="K86" s="143"/>
      <c r="L86" s="143"/>
      <c r="M86" s="143"/>
      <c r="N86" s="143"/>
      <c r="O86" s="143"/>
      <c r="P86" s="143"/>
      <c r="Q86" s="143"/>
      <c r="R86" s="143"/>
      <c r="S86" s="143"/>
      <c r="T86" s="143"/>
      <c r="U86" s="143"/>
      <c r="V86" s="143"/>
      <c r="W86" s="144"/>
      <c r="X86" s="144"/>
      <c r="Y86" s="144"/>
      <c r="Z86" s="144"/>
      <c r="AA86" s="144"/>
      <c r="AB86" s="144"/>
      <c r="AC86" s="144"/>
      <c r="AD86" s="144"/>
      <c r="AE86" s="144"/>
      <c r="AF86" s="144"/>
      <c r="AG86" s="144"/>
      <c r="AH86" s="144"/>
      <c r="AI86" s="144"/>
      <c r="AJ86" s="144"/>
      <c r="AK86" s="144"/>
      <c r="AL86" s="144"/>
      <c r="AM86" s="144"/>
      <c r="AN86" s="5"/>
      <c r="AO86" s="145" t="str">
        <f>AO80</f>
        <v>Є.В.Рибалко</v>
      </c>
      <c r="AP86" s="87"/>
      <c r="AQ86" s="87"/>
      <c r="AR86" s="87"/>
      <c r="AS86" s="87"/>
      <c r="AT86" s="87"/>
      <c r="AU86" s="87"/>
      <c r="AV86" s="87"/>
      <c r="AW86" s="87"/>
      <c r="AX86" s="87"/>
      <c r="AY86" s="87"/>
      <c r="AZ86" s="87"/>
      <c r="BA86" s="87"/>
      <c r="BB86" s="87"/>
      <c r="BC86" s="87"/>
      <c r="BD86" s="87"/>
      <c r="BE86" s="87"/>
      <c r="BF86" s="87"/>
      <c r="BG86" s="87"/>
    </row>
    <row r="87" spans="1:59" ht="7.5" customHeight="1" x14ac:dyDescent="0.2">
      <c r="W87" s="140" t="s">
        <v>6</v>
      </c>
      <c r="X87" s="140"/>
      <c r="Y87" s="140"/>
      <c r="Z87" s="140"/>
      <c r="AA87" s="140"/>
      <c r="AB87" s="140"/>
      <c r="AC87" s="140"/>
      <c r="AD87" s="140"/>
      <c r="AE87" s="140"/>
      <c r="AF87" s="140"/>
      <c r="AG87" s="140"/>
      <c r="AH87" s="140"/>
      <c r="AI87" s="140"/>
      <c r="AJ87" s="140"/>
      <c r="AK87" s="140"/>
      <c r="AL87" s="140"/>
      <c r="AM87" s="140"/>
      <c r="AO87" s="140" t="s">
        <v>48</v>
      </c>
      <c r="AP87" s="140"/>
      <c r="AQ87" s="140"/>
      <c r="AR87" s="140"/>
      <c r="AS87" s="140"/>
      <c r="AT87" s="140"/>
      <c r="AU87" s="140"/>
      <c r="AV87" s="140"/>
      <c r="AW87" s="140"/>
      <c r="AX87" s="140"/>
      <c r="AY87" s="140"/>
      <c r="AZ87" s="140"/>
      <c r="BA87" s="140"/>
      <c r="BB87" s="140"/>
      <c r="BC87" s="140"/>
      <c r="BD87" s="140"/>
      <c r="BE87" s="140"/>
      <c r="BF87" s="140"/>
      <c r="BG87" s="140"/>
    </row>
    <row r="88" spans="1:59" hidden="1" x14ac:dyDescent="0.2">
      <c r="A88" s="138">
        <f>КПК0114060!A87</f>
        <v>43859</v>
      </c>
      <c r="B88" s="139"/>
      <c r="C88" s="139"/>
      <c r="D88" s="139"/>
      <c r="E88" s="139"/>
      <c r="F88" s="139"/>
      <c r="G88" s="139"/>
      <c r="H88" s="139"/>
    </row>
    <row r="89" spans="1:59" hidden="1" x14ac:dyDescent="0.2">
      <c r="A89" s="140" t="s">
        <v>41</v>
      </c>
      <c r="B89" s="140"/>
      <c r="C89" s="140"/>
      <c r="D89" s="140"/>
      <c r="E89" s="140"/>
      <c r="F89" s="140"/>
      <c r="G89" s="140"/>
      <c r="H89" s="140"/>
      <c r="I89" s="17"/>
      <c r="J89" s="17"/>
      <c r="K89" s="17"/>
      <c r="L89" s="17"/>
      <c r="M89" s="17"/>
      <c r="N89" s="17"/>
      <c r="O89" s="17"/>
      <c r="P89" s="17"/>
      <c r="Q89" s="17"/>
    </row>
    <row r="90" spans="1:59" hidden="1" x14ac:dyDescent="0.2">
      <c r="A90" s="20" t="s">
        <v>42</v>
      </c>
    </row>
  </sheetData>
  <mergeCells count="229">
    <mergeCell ref="BA50:BH50"/>
    <mergeCell ref="BA51:BH51"/>
    <mergeCell ref="BA52:BH52"/>
    <mergeCell ref="BA53:BH53"/>
    <mergeCell ref="BA54:BH54"/>
    <mergeCell ref="BA55:BH55"/>
    <mergeCell ref="BA56:BH56"/>
    <mergeCell ref="BA57:BH57"/>
    <mergeCell ref="A80:V80"/>
    <mergeCell ref="W80:AM80"/>
    <mergeCell ref="AO80:BG80"/>
    <mergeCell ref="W81:AM81"/>
    <mergeCell ref="AO81:BG81"/>
    <mergeCell ref="A82:F82"/>
    <mergeCell ref="A88:H88"/>
    <mergeCell ref="A89:H89"/>
    <mergeCell ref="A83:AS83"/>
    <mergeCell ref="A84:AS84"/>
    <mergeCell ref="A86:V86"/>
    <mergeCell ref="W86:AM86"/>
    <mergeCell ref="AO86:BG86"/>
    <mergeCell ref="W87:AM87"/>
    <mergeCell ref="AO87:BG8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6:C66"/>
    <mergeCell ref="D66:AA66"/>
    <mergeCell ref="AB66:AI66"/>
    <mergeCell ref="AJ66:AQ66"/>
    <mergeCell ref="AR66:AY66"/>
    <mergeCell ref="A68:BL68"/>
    <mergeCell ref="A63:C63"/>
    <mergeCell ref="D63:AA63"/>
    <mergeCell ref="AB63:AI63"/>
    <mergeCell ref="AJ63:AQ63"/>
    <mergeCell ref="AR63:AY63"/>
    <mergeCell ref="A65:C65"/>
    <mergeCell ref="D65:AA65"/>
    <mergeCell ref="AB65:AI65"/>
    <mergeCell ref="AJ65:AQ65"/>
    <mergeCell ref="AR65:AY65"/>
    <mergeCell ref="A64:C64"/>
    <mergeCell ref="D64:AA64"/>
    <mergeCell ref="AB64:AI64"/>
    <mergeCell ref="AJ64:AQ64"/>
    <mergeCell ref="AR64:AY64"/>
    <mergeCell ref="A60:AY60"/>
    <mergeCell ref="A61:C62"/>
    <mergeCell ref="D61:AA62"/>
    <mergeCell ref="AB61:AI62"/>
    <mergeCell ref="AJ61:AQ62"/>
    <mergeCell ref="AR61:AY62"/>
    <mergeCell ref="A57:C57"/>
    <mergeCell ref="D57:AB57"/>
    <mergeCell ref="AC57:AJ57"/>
    <mergeCell ref="AK57:AR57"/>
    <mergeCell ref="AS57:AZ57"/>
    <mergeCell ref="A59:BL59"/>
    <mergeCell ref="A50:C50"/>
    <mergeCell ref="D50:AB50"/>
    <mergeCell ref="AC50:AJ50"/>
    <mergeCell ref="AK50:AR50"/>
    <mergeCell ref="AS50:AZ50"/>
    <mergeCell ref="A56:C56"/>
    <mergeCell ref="D56:AB56"/>
    <mergeCell ref="AC56:AJ56"/>
    <mergeCell ref="AK56:AR56"/>
    <mergeCell ref="AS56:AZ56"/>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44:F44"/>
    <mergeCell ref="G44:BL44"/>
    <mergeCell ref="A46:AZ46"/>
    <mergeCell ref="A47:AZ47"/>
    <mergeCell ref="A48:C49"/>
    <mergeCell ref="D48:AB49"/>
    <mergeCell ref="AC48:AJ49"/>
    <mergeCell ref="AK48:AR49"/>
    <mergeCell ref="AS48:AZ49"/>
    <mergeCell ref="BA48:BH49"/>
    <mergeCell ref="A37:BL37"/>
    <mergeCell ref="A38:F38"/>
    <mergeCell ref="G38:BL38"/>
    <mergeCell ref="A39:F39"/>
    <mergeCell ref="G39:BL39"/>
    <mergeCell ref="A43:F43"/>
    <mergeCell ref="G43:BL43"/>
    <mergeCell ref="A31:F31"/>
    <mergeCell ref="G31:BL31"/>
    <mergeCell ref="A32:F32"/>
    <mergeCell ref="G32:BL32"/>
    <mergeCell ref="A34:BL34"/>
    <mergeCell ref="A35:BL35"/>
    <mergeCell ref="A42:F42"/>
    <mergeCell ref="G42:BL42"/>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40:F40"/>
    <mergeCell ref="G40:BL40"/>
    <mergeCell ref="A41:F41"/>
    <mergeCell ref="G41:BL41"/>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B20:L20"/>
    <mergeCell ref="AS53:AZ53"/>
    <mergeCell ref="A54:C54"/>
    <mergeCell ref="D54:AB54"/>
    <mergeCell ref="AC54:AJ54"/>
    <mergeCell ref="AK54:AR54"/>
    <mergeCell ref="AS54:AZ54"/>
    <mergeCell ref="A55:C55"/>
    <mergeCell ref="D55:AB55"/>
    <mergeCell ref="AC55:AJ55"/>
    <mergeCell ref="AK55:AR55"/>
    <mergeCell ref="AS55:AZ55"/>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7:F77"/>
    <mergeCell ref="G77:Y77"/>
    <mergeCell ref="Z77:AD77"/>
    <mergeCell ref="AE77:AN77"/>
    <mergeCell ref="AO77:AV77"/>
    <mergeCell ref="AW77:BD77"/>
    <mergeCell ref="BE77:BL77"/>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s>
  <conditionalFormatting sqref="D57:I57">
    <cfRule type="cellIs" dxfId="31" priority="7" stopIfTrue="1" operator="equal">
      <formula>$D56</formula>
    </cfRule>
  </conditionalFormatting>
  <conditionalFormatting sqref="D53:I56">
    <cfRule type="cellIs" dxfId="30" priority="3" stopIfTrue="1" operator="equal">
      <formula>$D44</formula>
    </cfRule>
  </conditionalFormatting>
  <conditionalFormatting sqref="D51:I52">
    <cfRule type="cellIs" dxfId="29" priority="4" stopIfTrue="1" operator="equal">
      <formula>#REF!</formula>
    </cfRule>
  </conditionalFormatting>
  <conditionalFormatting sqref="G71:L74">
    <cfRule type="cellIs" dxfId="28" priority="2" stopIfTrue="1" operator="equal">
      <formula>$G61</formula>
    </cfRule>
  </conditionalFormatting>
  <conditionalFormatting sqref="G75:L77">
    <cfRule type="cellIs" dxfId="27" priority="1" stopIfTrue="1" operator="equal">
      <formula>$G65</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81"/>
  <sheetViews>
    <sheetView topLeftCell="A38" zoomScaleNormal="100" zoomScaleSheetLayoutView="100" workbookViewId="0">
      <selection activeCell="AS45" sqref="AS45:AZ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4" t="s">
        <v>390</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85" t="s">
        <v>1</v>
      </c>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86" t="str">
        <f>КПК0114082!AO4</f>
        <v>Сватівська міська рада Луганської області</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8" t="s">
        <v>21</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
      <c r="AO6" s="89"/>
      <c r="AP6" s="89"/>
      <c r="AQ6" s="89"/>
      <c r="AR6" s="89"/>
      <c r="AS6" s="89"/>
      <c r="AT6" s="89"/>
      <c r="AU6" s="89"/>
      <c r="AV6" s="89"/>
      <c r="AW6" s="89"/>
      <c r="AX6" s="89"/>
      <c r="AY6" s="89"/>
      <c r="AZ6" s="89"/>
      <c r="BA6" s="89"/>
      <c r="BB6" s="89"/>
      <c r="BC6" s="89"/>
      <c r="BD6" s="89"/>
      <c r="BE6" s="89"/>
      <c r="BF6" s="89"/>
    </row>
    <row r="7" spans="1:77" ht="15.95" customHeight="1" x14ac:dyDescent="0.2">
      <c r="AO7" s="96" t="str">
        <f>КПК0114082!AO7</f>
        <v>розпорядження від 31.01.2020р. № 32</v>
      </c>
      <c r="AP7" s="96"/>
      <c r="AQ7" s="96"/>
      <c r="AR7" s="96"/>
      <c r="AS7" s="96"/>
      <c r="AT7" s="96"/>
      <c r="AU7" s="96"/>
      <c r="AV7" s="96"/>
      <c r="AW7" s="96"/>
      <c r="AX7" s="96"/>
      <c r="AY7" s="96"/>
      <c r="AZ7" s="96"/>
      <c r="BA7" s="96"/>
      <c r="BB7" s="96"/>
      <c r="BC7" s="96"/>
      <c r="BD7" s="96"/>
      <c r="BE7" s="96"/>
      <c r="BF7" s="96"/>
    </row>
    <row r="10" spans="1:77" ht="15.75" customHeight="1" x14ac:dyDescent="0.2">
      <c r="A10" s="97" t="s">
        <v>22</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72</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8.75" customHeight="1" x14ac:dyDescent="0.2">
      <c r="A13" s="21" t="s">
        <v>49</v>
      </c>
      <c r="B13" s="92" t="s">
        <v>68</v>
      </c>
      <c r="C13" s="93"/>
      <c r="D13" s="93"/>
      <c r="E13" s="93"/>
      <c r="F13" s="93"/>
      <c r="G13" s="93"/>
      <c r="H13" s="93"/>
      <c r="I13" s="93"/>
      <c r="J13" s="93"/>
      <c r="K13" s="93"/>
      <c r="L13" s="93"/>
      <c r="M13" s="30"/>
      <c r="N13" s="147" t="str">
        <f>КПК0114082!N13</f>
        <v>СВАТІВСЬКА МІСЬКА РАДА ЛУГАНСЬКОЇ ОБЛАСТІ</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31"/>
      <c r="AU13" s="92" t="s">
        <v>70</v>
      </c>
      <c r="AV13" s="93"/>
      <c r="AW13" s="93"/>
      <c r="AX13" s="93"/>
      <c r="AY13" s="93"/>
      <c r="AZ13" s="93"/>
      <c r="BA13" s="93"/>
      <c r="BB13" s="93"/>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s="60" customFormat="1" ht="24" customHeight="1" x14ac:dyDescent="0.2">
      <c r="A14" s="29"/>
      <c r="B14" s="90" t="s">
        <v>373</v>
      </c>
      <c r="C14" s="90"/>
      <c r="D14" s="90"/>
      <c r="E14" s="90"/>
      <c r="F14" s="90"/>
      <c r="G14" s="90"/>
      <c r="H14" s="90"/>
      <c r="I14" s="90"/>
      <c r="J14" s="90"/>
      <c r="K14" s="90"/>
      <c r="L14" s="90"/>
      <c r="M14" s="29"/>
      <c r="N14" s="91" t="s">
        <v>374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29"/>
      <c r="AU14" s="90" t="s">
        <v>51</v>
      </c>
      <c r="AV14" s="90"/>
      <c r="AW14" s="90"/>
      <c r="AX14" s="90"/>
      <c r="AY14" s="90"/>
      <c r="AZ14" s="90"/>
      <c r="BA14" s="90"/>
      <c r="BB14" s="90"/>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customFormat="1" x14ac:dyDescent="0.2">
      <c r="BE15" s="25"/>
      <c r="BF15" s="25"/>
      <c r="BG15" s="25"/>
      <c r="BH15" s="25"/>
      <c r="BI15" s="25"/>
      <c r="BJ15" s="25"/>
      <c r="BK15" s="25"/>
      <c r="BL15" s="25"/>
    </row>
    <row r="16" spans="1:77" customFormat="1" ht="24.75" customHeight="1" x14ac:dyDescent="0.2">
      <c r="A16" s="32" t="s">
        <v>5</v>
      </c>
      <c r="B16" s="92" t="s">
        <v>75</v>
      </c>
      <c r="C16" s="93"/>
      <c r="D16" s="93"/>
      <c r="E16" s="93"/>
      <c r="F16" s="93"/>
      <c r="G16" s="93"/>
      <c r="H16" s="93"/>
      <c r="I16" s="93"/>
      <c r="J16" s="93"/>
      <c r="K16" s="93"/>
      <c r="L16" s="93"/>
      <c r="M16" s="30"/>
      <c r="N16" s="147" t="str">
        <f>N13</f>
        <v>СВАТІВСЬКА МІСЬКА РАДА ЛУГАНСЬКОЇ ОБЛАСТІ</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31"/>
      <c r="AU16" s="92" t="s">
        <v>70</v>
      </c>
      <c r="AV16" s="93"/>
      <c r="AW16" s="93"/>
      <c r="AX16" s="93"/>
      <c r="AY16" s="93"/>
      <c r="AZ16" s="93"/>
      <c r="BA16" s="93"/>
      <c r="BB16" s="93"/>
      <c r="BC16" s="22"/>
      <c r="BD16" s="22"/>
      <c r="BE16" s="22"/>
      <c r="BF16" s="22"/>
      <c r="BG16" s="22"/>
      <c r="BH16" s="22"/>
      <c r="BI16" s="22"/>
      <c r="BJ16" s="22"/>
      <c r="BK16" s="22"/>
      <c r="BL16" s="23"/>
      <c r="BM16" s="26"/>
      <c r="BN16" s="26"/>
      <c r="BO16" s="26"/>
      <c r="BP16" s="22"/>
      <c r="BQ16" s="22"/>
      <c r="BR16" s="22"/>
      <c r="BS16" s="22"/>
      <c r="BT16" s="22"/>
      <c r="BU16" s="22"/>
      <c r="BV16" s="22"/>
      <c r="BW16" s="22"/>
    </row>
    <row r="17" spans="1:79" customFormat="1" ht="24" customHeight="1" x14ac:dyDescent="0.2">
      <c r="A17" s="28"/>
      <c r="B17" s="90" t="s">
        <v>373</v>
      </c>
      <c r="C17" s="90"/>
      <c r="D17" s="90"/>
      <c r="E17" s="90"/>
      <c r="F17" s="90"/>
      <c r="G17" s="90"/>
      <c r="H17" s="90"/>
      <c r="I17" s="90"/>
      <c r="J17" s="90"/>
      <c r="K17" s="90"/>
      <c r="L17" s="90"/>
      <c r="M17" s="29"/>
      <c r="N17" s="91" t="s">
        <v>53</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29"/>
      <c r="AU17" s="90" t="s">
        <v>51</v>
      </c>
      <c r="AV17" s="90"/>
      <c r="AW17" s="90"/>
      <c r="AX17" s="90"/>
      <c r="AY17" s="90"/>
      <c r="AZ17" s="90"/>
      <c r="BA17" s="90"/>
      <c r="BB17" s="90"/>
      <c r="BC17" s="24"/>
      <c r="BD17" s="24"/>
      <c r="BE17" s="24"/>
      <c r="BF17" s="24"/>
      <c r="BG17" s="24"/>
      <c r="BH17" s="24"/>
      <c r="BI17" s="24"/>
      <c r="BJ17" s="24"/>
      <c r="BK17" s="27"/>
      <c r="BL17" s="24"/>
      <c r="BM17" s="26"/>
      <c r="BN17" s="26"/>
      <c r="BO17" s="26"/>
      <c r="BP17" s="24"/>
      <c r="BQ17" s="24"/>
      <c r="BR17" s="24"/>
      <c r="BS17" s="24"/>
      <c r="BT17" s="24"/>
      <c r="BU17" s="24"/>
      <c r="BV17" s="24"/>
      <c r="BW17" s="24"/>
    </row>
    <row r="18" spans="1:79" customFormat="1" x14ac:dyDescent="0.2"/>
    <row r="19" spans="1:79" customFormat="1" ht="57" customHeight="1" x14ac:dyDescent="0.2">
      <c r="A19" s="21" t="s">
        <v>50</v>
      </c>
      <c r="B19" s="92" t="s">
        <v>107</v>
      </c>
      <c r="C19" s="93"/>
      <c r="D19" s="93"/>
      <c r="E19" s="93"/>
      <c r="F19" s="93"/>
      <c r="G19" s="93"/>
      <c r="H19" s="93"/>
      <c r="I19" s="93"/>
      <c r="J19" s="93"/>
      <c r="K19" s="93"/>
      <c r="L19" s="93"/>
      <c r="N19" s="92" t="s">
        <v>109</v>
      </c>
      <c r="O19" s="93"/>
      <c r="P19" s="93"/>
      <c r="Q19" s="93"/>
      <c r="R19" s="93"/>
      <c r="S19" s="93"/>
      <c r="T19" s="93"/>
      <c r="U19" s="93"/>
      <c r="V19" s="93"/>
      <c r="W19" s="93"/>
      <c r="X19" s="93"/>
      <c r="Y19" s="93"/>
      <c r="Z19" s="22"/>
      <c r="AA19" s="92" t="s">
        <v>110</v>
      </c>
      <c r="AB19" s="93"/>
      <c r="AC19" s="93"/>
      <c r="AD19" s="93"/>
      <c r="AE19" s="93"/>
      <c r="AF19" s="93"/>
      <c r="AG19" s="93"/>
      <c r="AH19" s="93"/>
      <c r="AI19" s="93"/>
      <c r="AJ19" s="22"/>
      <c r="AK19" s="148" t="s">
        <v>108</v>
      </c>
      <c r="AL19" s="87"/>
      <c r="AM19" s="87"/>
      <c r="AN19" s="87"/>
      <c r="AO19" s="87"/>
      <c r="AP19" s="87"/>
      <c r="AQ19" s="87"/>
      <c r="AR19" s="87"/>
      <c r="AS19" s="87"/>
      <c r="AT19" s="87"/>
      <c r="AU19" s="87"/>
      <c r="AV19" s="87"/>
      <c r="AW19" s="87"/>
      <c r="AX19" s="87"/>
      <c r="AY19" s="87"/>
      <c r="AZ19" s="87"/>
      <c r="BA19" s="87"/>
      <c r="BB19" s="87"/>
      <c r="BC19" s="87"/>
      <c r="BD19" s="22"/>
      <c r="BE19" s="92" t="s">
        <v>71</v>
      </c>
      <c r="BF19" s="93"/>
      <c r="BG19" s="93"/>
      <c r="BH19" s="93"/>
      <c r="BI19" s="93"/>
      <c r="BJ19" s="93"/>
      <c r="BK19" s="93"/>
      <c r="BL19" s="93"/>
      <c r="BM19" s="22"/>
      <c r="BN19" s="22"/>
      <c r="BO19" s="22"/>
      <c r="BP19" s="22"/>
      <c r="BQ19" s="22"/>
      <c r="BR19" s="22"/>
      <c r="BS19" s="22"/>
      <c r="BT19" s="22"/>
      <c r="BU19" s="22"/>
      <c r="BV19" s="22"/>
      <c r="BW19" s="22"/>
      <c r="BX19" s="22"/>
      <c r="BY19" s="22"/>
      <c r="BZ19" s="22"/>
      <c r="CA19" s="22"/>
    </row>
    <row r="20" spans="1:79" s="60" customFormat="1" ht="13.5" customHeight="1" x14ac:dyDescent="0.2">
      <c r="B20" s="90" t="s">
        <v>373</v>
      </c>
      <c r="C20" s="90"/>
      <c r="D20" s="90"/>
      <c r="E20" s="90"/>
      <c r="F20" s="90"/>
      <c r="G20" s="90"/>
      <c r="H20" s="90"/>
      <c r="I20" s="90"/>
      <c r="J20" s="90"/>
      <c r="K20" s="90"/>
      <c r="L20" s="90"/>
      <c r="N20" s="90" t="s">
        <v>375</v>
      </c>
      <c r="O20" s="90"/>
      <c r="P20" s="90"/>
      <c r="Q20" s="90"/>
      <c r="R20" s="90"/>
      <c r="S20" s="90"/>
      <c r="T20" s="90"/>
      <c r="U20" s="90"/>
      <c r="V20" s="90"/>
      <c r="W20" s="90"/>
      <c r="X20" s="90"/>
      <c r="Y20" s="90"/>
      <c r="Z20" s="24"/>
      <c r="AA20" s="98" t="s">
        <v>376</v>
      </c>
      <c r="AB20" s="98"/>
      <c r="AC20" s="98"/>
      <c r="AD20" s="98"/>
      <c r="AE20" s="98"/>
      <c r="AF20" s="98"/>
      <c r="AG20" s="98"/>
      <c r="AH20" s="98"/>
      <c r="AI20" s="98"/>
      <c r="AJ20" s="24"/>
      <c r="AK20" s="99" t="s">
        <v>377</v>
      </c>
      <c r="AL20" s="99"/>
      <c r="AM20" s="99"/>
      <c r="AN20" s="99"/>
      <c r="AO20" s="99"/>
      <c r="AP20" s="99"/>
      <c r="AQ20" s="99"/>
      <c r="AR20" s="99"/>
      <c r="AS20" s="99"/>
      <c r="AT20" s="99"/>
      <c r="AU20" s="99"/>
      <c r="AV20" s="99"/>
      <c r="AW20" s="99"/>
      <c r="AX20" s="99"/>
      <c r="AY20" s="99"/>
      <c r="AZ20" s="99"/>
      <c r="BA20" s="99"/>
      <c r="BB20" s="99"/>
      <c r="BC20" s="99"/>
      <c r="BD20" s="24"/>
      <c r="BE20" s="90" t="s">
        <v>52</v>
      </c>
      <c r="BF20" s="90"/>
      <c r="BG20" s="90"/>
      <c r="BH20" s="90"/>
      <c r="BI20" s="90"/>
      <c r="BJ20" s="90"/>
      <c r="BK20" s="90"/>
      <c r="BL20" s="90"/>
      <c r="BM20" s="24"/>
      <c r="BN20" s="24"/>
      <c r="BO20" s="24"/>
      <c r="BP20" s="24"/>
      <c r="BQ20" s="24"/>
      <c r="BR20" s="24"/>
      <c r="BS20" s="24"/>
      <c r="BT20" s="24"/>
      <c r="BU20" s="24"/>
      <c r="BV20" s="24"/>
      <c r="BW20" s="24"/>
      <c r="BX20" s="24"/>
      <c r="BY20" s="24"/>
      <c r="BZ20" s="24"/>
      <c r="CA20" s="2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46</v>
      </c>
      <c r="B22" s="109"/>
      <c r="C22" s="109"/>
      <c r="D22" s="109"/>
      <c r="E22" s="109"/>
      <c r="F22" s="109"/>
      <c r="G22" s="109"/>
      <c r="H22" s="109"/>
      <c r="I22" s="109"/>
      <c r="J22" s="109"/>
      <c r="K22" s="109"/>
      <c r="L22" s="109"/>
      <c r="M22" s="109"/>
      <c r="N22" s="109"/>
      <c r="O22" s="109"/>
      <c r="P22" s="109"/>
      <c r="Q22" s="109"/>
      <c r="R22" s="109"/>
      <c r="S22" s="109"/>
      <c r="T22" s="109"/>
      <c r="U22" s="110">
        <v>152100</v>
      </c>
      <c r="V22" s="110"/>
      <c r="W22" s="110"/>
      <c r="X22" s="110"/>
      <c r="Y22" s="110"/>
      <c r="Z22" s="110"/>
      <c r="AA22" s="110"/>
      <c r="AB22" s="110"/>
      <c r="AC22" s="110"/>
      <c r="AD22" s="110"/>
      <c r="AE22" s="111" t="s">
        <v>47</v>
      </c>
      <c r="AF22" s="111"/>
      <c r="AG22" s="111"/>
      <c r="AH22" s="111"/>
      <c r="AI22" s="111"/>
      <c r="AJ22" s="111"/>
      <c r="AK22" s="111"/>
      <c r="AL22" s="111"/>
      <c r="AM22" s="111"/>
      <c r="AN22" s="111"/>
      <c r="AO22" s="111"/>
      <c r="AP22" s="111"/>
      <c r="AQ22" s="111"/>
      <c r="AR22" s="111"/>
      <c r="AS22" s="110">
        <v>152100</v>
      </c>
      <c r="AT22" s="110"/>
      <c r="AU22" s="110"/>
      <c r="AV22" s="110"/>
      <c r="AW22" s="110"/>
      <c r="AX22" s="110"/>
      <c r="AY22" s="110"/>
      <c r="AZ22" s="110"/>
      <c r="BA22" s="110"/>
      <c r="BB22" s="110"/>
      <c r="BC22" s="110"/>
      <c r="BD22" s="103" t="s">
        <v>24</v>
      </c>
      <c r="BE22" s="103"/>
      <c r="BF22" s="103"/>
      <c r="BG22" s="103"/>
      <c r="BH22" s="103"/>
      <c r="BI22" s="103"/>
      <c r="BJ22" s="103"/>
      <c r="BK22" s="103"/>
      <c r="BL22" s="103"/>
    </row>
    <row r="23" spans="1:79" ht="24.95" customHeight="1" x14ac:dyDescent="0.2">
      <c r="A23" s="103" t="s">
        <v>23</v>
      </c>
      <c r="B23" s="103"/>
      <c r="C23" s="103"/>
      <c r="D23" s="103"/>
      <c r="E23" s="103"/>
      <c r="F23" s="103"/>
      <c r="G23" s="103"/>
      <c r="H23" s="103"/>
      <c r="I23" s="110">
        <v>0</v>
      </c>
      <c r="J23" s="110"/>
      <c r="K23" s="110"/>
      <c r="L23" s="110"/>
      <c r="M23" s="110"/>
      <c r="N23" s="110"/>
      <c r="O23" s="110"/>
      <c r="P23" s="110"/>
      <c r="Q23" s="110"/>
      <c r="R23" s="110"/>
      <c r="S23" s="110"/>
      <c r="T23" s="103" t="s">
        <v>25</v>
      </c>
      <c r="U23" s="103"/>
      <c r="V23" s="103"/>
      <c r="W23" s="10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1.75" customHeight="1" x14ac:dyDescent="0.2">
      <c r="A26" s="149"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2020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рішення виконавчого комітету міської ради, рішення 33 сесії Сватівської міської ради 7 скликання від 24.12.2019р. № 33/6 "Про місцевий бюджет Сватівської міської ради на 2020 рік"</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103" t="s">
        <v>37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row>
    <row r="29" spans="1:79" ht="27.75" customHeight="1" x14ac:dyDescent="0.2">
      <c r="A29" s="104" t="s">
        <v>29</v>
      </c>
      <c r="B29" s="104"/>
      <c r="C29" s="104"/>
      <c r="D29" s="104"/>
      <c r="E29" s="104"/>
      <c r="F29" s="104"/>
      <c r="G29" s="105" t="s">
        <v>39</v>
      </c>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1:79" ht="15.75" hidden="1" x14ac:dyDescent="0.2">
      <c r="A30" s="108">
        <v>1</v>
      </c>
      <c r="B30" s="108"/>
      <c r="C30" s="108"/>
      <c r="D30" s="108"/>
      <c r="E30" s="108"/>
      <c r="F30" s="108"/>
      <c r="G30" s="105">
        <v>2</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7"/>
    </row>
    <row r="31" spans="1:79" ht="10.5" hidden="1" customHeight="1" x14ac:dyDescent="0.2">
      <c r="A31" s="112" t="s">
        <v>34</v>
      </c>
      <c r="B31" s="112"/>
      <c r="C31" s="112"/>
      <c r="D31" s="112"/>
      <c r="E31" s="112"/>
      <c r="F31" s="112"/>
      <c r="G31" s="113" t="s">
        <v>8</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45</v>
      </c>
    </row>
    <row r="32" spans="1:79" x14ac:dyDescent="0.2">
      <c r="A32" s="112"/>
      <c r="B32" s="112"/>
      <c r="C32" s="112"/>
      <c r="D32" s="112"/>
      <c r="E32" s="112"/>
      <c r="F32" s="112"/>
      <c r="G32" s="69"/>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CA32" s="1" t="s">
        <v>44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103" t="s">
        <v>379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row>
    <row r="35" spans="1:79" ht="15.95" customHeight="1" x14ac:dyDescent="0.2">
      <c r="A35" s="150" t="s">
        <v>260</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103" t="s">
        <v>380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row>
    <row r="38" spans="1:79" ht="27.75" customHeight="1" x14ac:dyDescent="0.2">
      <c r="A38" s="104" t="s">
        <v>29</v>
      </c>
      <c r="B38" s="104"/>
      <c r="C38" s="104"/>
      <c r="D38" s="104"/>
      <c r="E38" s="104"/>
      <c r="F38" s="104"/>
      <c r="G38" s="105" t="s">
        <v>26</v>
      </c>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7"/>
    </row>
    <row r="39" spans="1:79" ht="15.75" x14ac:dyDescent="0.2">
      <c r="A39" s="108">
        <v>1</v>
      </c>
      <c r="B39" s="108"/>
      <c r="C39" s="108"/>
      <c r="D39" s="108"/>
      <c r="E39" s="108"/>
      <c r="F39" s="108"/>
      <c r="G39" s="105">
        <v>2</v>
      </c>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7"/>
    </row>
    <row r="40" spans="1:79" ht="10.5" customHeight="1" x14ac:dyDescent="0.2">
      <c r="A40" s="112">
        <v>1</v>
      </c>
      <c r="B40" s="112"/>
      <c r="C40" s="112"/>
      <c r="D40" s="112"/>
      <c r="E40" s="112"/>
      <c r="F40" s="112"/>
      <c r="G40" s="69" t="s">
        <v>261</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12</v>
      </c>
    </row>
    <row r="41" spans="1:79" x14ac:dyDescent="0.2">
      <c r="A41" s="112">
        <v>2</v>
      </c>
      <c r="B41" s="112"/>
      <c r="C41" s="112"/>
      <c r="D41" s="112"/>
      <c r="E41" s="112"/>
      <c r="F41" s="112"/>
      <c r="G41" s="69" t="s">
        <v>262</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CA41" s="1" t="s">
        <v>13</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103" t="s">
        <v>381</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6"/>
      <c r="BB43" s="16"/>
      <c r="BC43" s="16"/>
      <c r="BD43" s="16"/>
      <c r="BE43" s="16"/>
      <c r="BF43" s="16"/>
      <c r="BG43" s="16"/>
      <c r="BH43" s="16"/>
      <c r="BI43" s="16"/>
      <c r="BJ43" s="16"/>
      <c r="BK43" s="16"/>
      <c r="BL43" s="16"/>
    </row>
    <row r="44" spans="1:79" ht="15" customHeight="1" x14ac:dyDescent="0.2">
      <c r="A44" s="120" t="s">
        <v>384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8"/>
      <c r="BB44" s="18"/>
      <c r="BC44" s="18"/>
      <c r="BD44" s="18"/>
      <c r="BE44" s="18"/>
      <c r="BF44" s="18"/>
      <c r="BG44" s="18"/>
      <c r="BH44" s="18"/>
      <c r="BI44" s="6"/>
      <c r="BJ44" s="6"/>
      <c r="BK44" s="6"/>
      <c r="BL44" s="6"/>
    </row>
    <row r="45" spans="1:79" ht="15.95" customHeight="1" x14ac:dyDescent="0.2">
      <c r="A45" s="108" t="s">
        <v>29</v>
      </c>
      <c r="B45" s="108"/>
      <c r="C45" s="108"/>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08" t="s">
        <v>30</v>
      </c>
      <c r="AD45" s="108"/>
      <c r="AE45" s="108"/>
      <c r="AF45" s="108"/>
      <c r="AG45" s="108"/>
      <c r="AH45" s="108"/>
      <c r="AI45" s="108"/>
      <c r="AJ45" s="108"/>
      <c r="AK45" s="108" t="s">
        <v>31</v>
      </c>
      <c r="AL45" s="108"/>
      <c r="AM45" s="108"/>
      <c r="AN45" s="108"/>
      <c r="AO45" s="108"/>
      <c r="AP45" s="108"/>
      <c r="AQ45" s="108"/>
      <c r="AR45" s="108"/>
      <c r="AS45" s="108" t="s">
        <v>382</v>
      </c>
      <c r="AT45" s="108"/>
      <c r="AU45" s="108"/>
      <c r="AV45" s="108"/>
      <c r="AW45" s="108"/>
      <c r="AX45" s="108"/>
      <c r="AY45" s="108"/>
      <c r="AZ45" s="108"/>
      <c r="BA45" s="108" t="s">
        <v>28</v>
      </c>
      <c r="BB45" s="108"/>
      <c r="BC45" s="108"/>
      <c r="BD45" s="108"/>
      <c r="BE45" s="108"/>
      <c r="BF45" s="108"/>
      <c r="BG45" s="108"/>
      <c r="BH45" s="108"/>
    </row>
    <row r="46" spans="1:79" ht="29.1" customHeight="1" x14ac:dyDescent="0.2">
      <c r="A46" s="108"/>
      <c r="B46" s="108"/>
      <c r="C46" s="108"/>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row>
    <row r="47" spans="1:79" ht="15.75" x14ac:dyDescent="0.2">
      <c r="A47" s="108">
        <v>1</v>
      </c>
      <c r="B47" s="108"/>
      <c r="C47" s="108"/>
      <c r="D47" s="127">
        <v>2</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108">
        <v>3</v>
      </c>
      <c r="AD47" s="108"/>
      <c r="AE47" s="108"/>
      <c r="AF47" s="108"/>
      <c r="AG47" s="108"/>
      <c r="AH47" s="108"/>
      <c r="AI47" s="108"/>
      <c r="AJ47" s="108"/>
      <c r="AK47" s="108">
        <v>4</v>
      </c>
      <c r="AL47" s="108"/>
      <c r="AM47" s="108"/>
      <c r="AN47" s="108"/>
      <c r="AO47" s="108"/>
      <c r="AP47" s="108"/>
      <c r="AQ47" s="108"/>
      <c r="AR47" s="108"/>
      <c r="AS47" s="108">
        <v>5</v>
      </c>
      <c r="AT47" s="108"/>
      <c r="AU47" s="108"/>
      <c r="AV47" s="108"/>
      <c r="AW47" s="108"/>
      <c r="AX47" s="108"/>
      <c r="AY47" s="108"/>
      <c r="AZ47" s="108"/>
      <c r="BA47" s="108">
        <v>5</v>
      </c>
      <c r="BB47" s="108"/>
      <c r="BC47" s="108"/>
      <c r="BD47" s="108"/>
      <c r="BE47" s="108"/>
      <c r="BF47" s="108"/>
      <c r="BG47" s="108"/>
      <c r="BH47" s="108"/>
    </row>
    <row r="48" spans="1:79" s="59" customFormat="1" x14ac:dyDescent="0.2">
      <c r="A48" s="134">
        <v>1</v>
      </c>
      <c r="B48" s="134"/>
      <c r="C48" s="134"/>
      <c r="D48" s="82" t="s">
        <v>263</v>
      </c>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2"/>
      <c r="AC48" s="133">
        <v>20000</v>
      </c>
      <c r="AD48" s="133"/>
      <c r="AE48" s="133"/>
      <c r="AF48" s="133"/>
      <c r="AG48" s="133"/>
      <c r="AH48" s="133"/>
      <c r="AI48" s="133"/>
      <c r="AJ48" s="133"/>
      <c r="AK48" s="133"/>
      <c r="AL48" s="133"/>
      <c r="AM48" s="133"/>
      <c r="AN48" s="133"/>
      <c r="AO48" s="133"/>
      <c r="AP48" s="133"/>
      <c r="AQ48" s="133"/>
      <c r="AR48" s="133"/>
      <c r="AS48" s="133">
        <v>0</v>
      </c>
      <c r="AT48" s="133"/>
      <c r="AU48" s="133"/>
      <c r="AV48" s="133"/>
      <c r="AW48" s="133"/>
      <c r="AX48" s="133"/>
      <c r="AY48" s="133"/>
      <c r="AZ48" s="133"/>
      <c r="BA48" s="133">
        <f>AC48</f>
        <v>20000</v>
      </c>
      <c r="BB48" s="133"/>
      <c r="BC48" s="133"/>
      <c r="BD48" s="133"/>
      <c r="BE48" s="133"/>
      <c r="BF48" s="133"/>
      <c r="BG48" s="133"/>
      <c r="BH48" s="133"/>
    </row>
    <row r="49" spans="1:79" s="59" customFormat="1" x14ac:dyDescent="0.2">
      <c r="A49" s="134">
        <v>2</v>
      </c>
      <c r="B49" s="134"/>
      <c r="C49" s="134"/>
      <c r="D49" s="82" t="s">
        <v>264</v>
      </c>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133">
        <v>60400</v>
      </c>
      <c r="AD49" s="133"/>
      <c r="AE49" s="133"/>
      <c r="AF49" s="133"/>
      <c r="AG49" s="133"/>
      <c r="AH49" s="133"/>
      <c r="AI49" s="133"/>
      <c r="AJ49" s="133"/>
      <c r="AK49" s="133"/>
      <c r="AL49" s="133"/>
      <c r="AM49" s="133"/>
      <c r="AN49" s="133"/>
      <c r="AO49" s="133"/>
      <c r="AP49" s="133"/>
      <c r="AQ49" s="133"/>
      <c r="AR49" s="133"/>
      <c r="AS49" s="133">
        <v>0</v>
      </c>
      <c r="AT49" s="133"/>
      <c r="AU49" s="133"/>
      <c r="AV49" s="133"/>
      <c r="AW49" s="133"/>
      <c r="AX49" s="133"/>
      <c r="AY49" s="133"/>
      <c r="AZ49" s="133"/>
      <c r="BA49" s="133">
        <f t="shared" ref="BA49:BA51" si="0">AC49</f>
        <v>60400</v>
      </c>
      <c r="BB49" s="133"/>
      <c r="BC49" s="133"/>
      <c r="BD49" s="133"/>
      <c r="BE49" s="133"/>
      <c r="BF49" s="133"/>
      <c r="BG49" s="133"/>
      <c r="BH49" s="133"/>
    </row>
    <row r="50" spans="1:79" s="4" customFormat="1" ht="12.75" customHeight="1" x14ac:dyDescent="0.2">
      <c r="A50" s="134">
        <v>3</v>
      </c>
      <c r="B50" s="134"/>
      <c r="C50" s="134"/>
      <c r="D50" s="82" t="s">
        <v>265</v>
      </c>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2"/>
      <c r="AC50" s="133">
        <v>71700</v>
      </c>
      <c r="AD50" s="133"/>
      <c r="AE50" s="133"/>
      <c r="AF50" s="133"/>
      <c r="AG50" s="133"/>
      <c r="AH50" s="133"/>
      <c r="AI50" s="133"/>
      <c r="AJ50" s="133"/>
      <c r="AK50" s="133"/>
      <c r="AL50" s="133"/>
      <c r="AM50" s="133"/>
      <c r="AN50" s="133"/>
      <c r="AO50" s="133"/>
      <c r="AP50" s="133"/>
      <c r="AQ50" s="133"/>
      <c r="AR50" s="133"/>
      <c r="AS50" s="133">
        <v>0</v>
      </c>
      <c r="AT50" s="133"/>
      <c r="AU50" s="133"/>
      <c r="AV50" s="133"/>
      <c r="AW50" s="133"/>
      <c r="AX50" s="133"/>
      <c r="AY50" s="133"/>
      <c r="AZ50" s="133"/>
      <c r="BA50" s="133">
        <f t="shared" si="0"/>
        <v>71700</v>
      </c>
      <c r="BB50" s="133"/>
      <c r="BC50" s="133"/>
      <c r="BD50" s="133"/>
      <c r="BE50" s="133"/>
      <c r="BF50" s="133"/>
      <c r="BG50" s="133"/>
      <c r="BH50" s="133"/>
      <c r="CA50" s="4" t="s">
        <v>14</v>
      </c>
    </row>
    <row r="51" spans="1:79" s="4" customFormat="1" x14ac:dyDescent="0.2">
      <c r="A51" s="134"/>
      <c r="B51" s="134"/>
      <c r="C51" s="134"/>
      <c r="D51" s="82" t="s">
        <v>65</v>
      </c>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2"/>
      <c r="AC51" s="83">
        <f>SUM(AC48:AJ50)</f>
        <v>152100</v>
      </c>
      <c r="AD51" s="83"/>
      <c r="AE51" s="83"/>
      <c r="AF51" s="83"/>
      <c r="AG51" s="83"/>
      <c r="AH51" s="83"/>
      <c r="AI51" s="83"/>
      <c r="AJ51" s="83"/>
      <c r="AK51" s="83"/>
      <c r="AL51" s="83"/>
      <c r="AM51" s="83"/>
      <c r="AN51" s="83"/>
      <c r="AO51" s="83"/>
      <c r="AP51" s="83"/>
      <c r="AQ51" s="83"/>
      <c r="AR51" s="83"/>
      <c r="AS51" s="83">
        <v>0</v>
      </c>
      <c r="AT51" s="83"/>
      <c r="AU51" s="83"/>
      <c r="AV51" s="83"/>
      <c r="AW51" s="83"/>
      <c r="AX51" s="83"/>
      <c r="AY51" s="83"/>
      <c r="AZ51" s="83"/>
      <c r="BA51" s="133">
        <f t="shared" si="0"/>
        <v>152100</v>
      </c>
      <c r="BB51" s="133"/>
      <c r="BC51" s="133"/>
      <c r="BD51" s="133"/>
      <c r="BE51" s="133"/>
      <c r="BF51" s="133"/>
      <c r="BG51" s="133"/>
      <c r="BH51" s="133"/>
      <c r="CA51" s="4" t="s">
        <v>15</v>
      </c>
    </row>
    <row r="53" spans="1:79" ht="15.75" customHeight="1" x14ac:dyDescent="0.2">
      <c r="A53" s="85" t="s">
        <v>383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row>
    <row r="54" spans="1:79" ht="15" customHeight="1" x14ac:dyDescent="0.2">
      <c r="A54" s="120" t="s">
        <v>384</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6"/>
      <c r="BA54" s="6"/>
      <c r="BB54" s="6"/>
      <c r="BC54" s="6"/>
      <c r="BD54" s="6"/>
      <c r="BE54" s="6"/>
      <c r="BF54" s="6"/>
      <c r="BG54" s="6"/>
      <c r="BH54" s="6"/>
      <c r="BI54" s="6"/>
      <c r="BJ54" s="6"/>
      <c r="BK54" s="6"/>
      <c r="BL54" s="6"/>
    </row>
    <row r="55" spans="1:79" ht="15.95" customHeight="1" x14ac:dyDescent="0.2">
      <c r="A55" s="108" t="s">
        <v>29</v>
      </c>
      <c r="B55" s="108"/>
      <c r="C55" s="108"/>
      <c r="D55" s="121" t="s">
        <v>35</v>
      </c>
      <c r="E55" s="122"/>
      <c r="F55" s="122"/>
      <c r="G55" s="122"/>
      <c r="H55" s="122"/>
      <c r="I55" s="122"/>
      <c r="J55" s="122"/>
      <c r="K55" s="122"/>
      <c r="L55" s="122"/>
      <c r="M55" s="122"/>
      <c r="N55" s="122"/>
      <c r="O55" s="122"/>
      <c r="P55" s="122"/>
      <c r="Q55" s="122"/>
      <c r="R55" s="122"/>
      <c r="S55" s="122"/>
      <c r="T55" s="122"/>
      <c r="U55" s="122"/>
      <c r="V55" s="122"/>
      <c r="W55" s="122"/>
      <c r="X55" s="122"/>
      <c r="Y55" s="122"/>
      <c r="Z55" s="122"/>
      <c r="AA55" s="123"/>
      <c r="AB55" s="108" t="s">
        <v>30</v>
      </c>
      <c r="AC55" s="108"/>
      <c r="AD55" s="108"/>
      <c r="AE55" s="108"/>
      <c r="AF55" s="108"/>
      <c r="AG55" s="108"/>
      <c r="AH55" s="108"/>
      <c r="AI55" s="108"/>
      <c r="AJ55" s="108" t="s">
        <v>31</v>
      </c>
      <c r="AK55" s="108"/>
      <c r="AL55" s="108"/>
      <c r="AM55" s="108"/>
      <c r="AN55" s="108"/>
      <c r="AO55" s="108"/>
      <c r="AP55" s="108"/>
      <c r="AQ55" s="108"/>
      <c r="AR55" s="108" t="s">
        <v>28</v>
      </c>
      <c r="AS55" s="108"/>
      <c r="AT55" s="108"/>
      <c r="AU55" s="108"/>
      <c r="AV55" s="108"/>
      <c r="AW55" s="108"/>
      <c r="AX55" s="108"/>
      <c r="AY55" s="108"/>
    </row>
    <row r="56" spans="1:79" ht="29.1" customHeight="1" x14ac:dyDescent="0.2">
      <c r="A56" s="108"/>
      <c r="B56" s="108"/>
      <c r="C56" s="108"/>
      <c r="D56" s="124"/>
      <c r="E56" s="125"/>
      <c r="F56" s="125"/>
      <c r="G56" s="125"/>
      <c r="H56" s="125"/>
      <c r="I56" s="125"/>
      <c r="J56" s="125"/>
      <c r="K56" s="125"/>
      <c r="L56" s="125"/>
      <c r="M56" s="125"/>
      <c r="N56" s="125"/>
      <c r="O56" s="125"/>
      <c r="P56" s="125"/>
      <c r="Q56" s="125"/>
      <c r="R56" s="125"/>
      <c r="S56" s="125"/>
      <c r="T56" s="125"/>
      <c r="U56" s="125"/>
      <c r="V56" s="125"/>
      <c r="W56" s="125"/>
      <c r="X56" s="125"/>
      <c r="Y56" s="125"/>
      <c r="Z56" s="125"/>
      <c r="AA56" s="126"/>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row>
    <row r="57" spans="1:79" ht="15.75" customHeight="1" x14ac:dyDescent="0.2">
      <c r="A57" s="108">
        <v>1</v>
      </c>
      <c r="B57" s="108"/>
      <c r="C57" s="108"/>
      <c r="D57" s="127">
        <v>2</v>
      </c>
      <c r="E57" s="128"/>
      <c r="F57" s="128"/>
      <c r="G57" s="128"/>
      <c r="H57" s="128"/>
      <c r="I57" s="128"/>
      <c r="J57" s="128"/>
      <c r="K57" s="128"/>
      <c r="L57" s="128"/>
      <c r="M57" s="128"/>
      <c r="N57" s="128"/>
      <c r="O57" s="128"/>
      <c r="P57" s="128"/>
      <c r="Q57" s="128"/>
      <c r="R57" s="128"/>
      <c r="S57" s="128"/>
      <c r="T57" s="128"/>
      <c r="U57" s="128"/>
      <c r="V57" s="128"/>
      <c r="W57" s="128"/>
      <c r="X57" s="128"/>
      <c r="Y57" s="128"/>
      <c r="Z57" s="128"/>
      <c r="AA57" s="129"/>
      <c r="AB57" s="108">
        <v>3</v>
      </c>
      <c r="AC57" s="108"/>
      <c r="AD57" s="108"/>
      <c r="AE57" s="108"/>
      <c r="AF57" s="108"/>
      <c r="AG57" s="108"/>
      <c r="AH57" s="108"/>
      <c r="AI57" s="108"/>
      <c r="AJ57" s="108">
        <v>4</v>
      </c>
      <c r="AK57" s="108"/>
      <c r="AL57" s="108"/>
      <c r="AM57" s="108"/>
      <c r="AN57" s="108"/>
      <c r="AO57" s="108"/>
      <c r="AP57" s="108"/>
      <c r="AQ57" s="108"/>
      <c r="AR57" s="108">
        <v>5</v>
      </c>
      <c r="AS57" s="108"/>
      <c r="AT57" s="108"/>
      <c r="AU57" s="108"/>
      <c r="AV57" s="108"/>
      <c r="AW57" s="108"/>
      <c r="AX57" s="108"/>
      <c r="AY57" s="108"/>
    </row>
    <row r="58" spans="1:79" ht="12.75" customHeight="1" x14ac:dyDescent="0.2">
      <c r="A58" s="112">
        <v>1</v>
      </c>
      <c r="B58" s="112"/>
      <c r="C58" s="112"/>
      <c r="D58" s="82" t="s">
        <v>266</v>
      </c>
      <c r="E58" s="151"/>
      <c r="F58" s="151"/>
      <c r="G58" s="151"/>
      <c r="H58" s="151"/>
      <c r="I58" s="151"/>
      <c r="J58" s="151"/>
      <c r="K58" s="151"/>
      <c r="L58" s="151"/>
      <c r="M58" s="151"/>
      <c r="N58" s="151"/>
      <c r="O58" s="151"/>
      <c r="P58" s="151"/>
      <c r="Q58" s="151"/>
      <c r="R58" s="151"/>
      <c r="S58" s="151"/>
      <c r="T58" s="151"/>
      <c r="U58" s="151"/>
      <c r="V58" s="151"/>
      <c r="W58" s="151"/>
      <c r="X58" s="151"/>
      <c r="Y58" s="151"/>
      <c r="Z58" s="151"/>
      <c r="AA58" s="152"/>
      <c r="AB58" s="133">
        <v>152100</v>
      </c>
      <c r="AC58" s="133"/>
      <c r="AD58" s="133"/>
      <c r="AE58" s="133"/>
      <c r="AF58" s="133"/>
      <c r="AG58" s="133"/>
      <c r="AH58" s="133"/>
      <c r="AI58" s="133"/>
      <c r="AJ58" s="133"/>
      <c r="AK58" s="133"/>
      <c r="AL58" s="133"/>
      <c r="AM58" s="133"/>
      <c r="AN58" s="133"/>
      <c r="AO58" s="133"/>
      <c r="AP58" s="133"/>
      <c r="AQ58" s="133"/>
      <c r="AR58" s="133">
        <f>AB58</f>
        <v>152100</v>
      </c>
      <c r="AS58" s="133"/>
      <c r="AT58" s="133"/>
      <c r="AU58" s="133"/>
      <c r="AV58" s="133"/>
      <c r="AW58" s="133"/>
      <c r="AX58" s="133"/>
      <c r="AY58" s="133"/>
      <c r="CA58" s="1" t="s">
        <v>16</v>
      </c>
    </row>
    <row r="59" spans="1:79" s="4" customFormat="1" ht="12.75" customHeight="1" x14ac:dyDescent="0.2">
      <c r="A59" s="134"/>
      <c r="B59" s="134"/>
      <c r="C59" s="134"/>
      <c r="D59" s="82" t="s">
        <v>28</v>
      </c>
      <c r="E59" s="151"/>
      <c r="F59" s="151"/>
      <c r="G59" s="151"/>
      <c r="H59" s="151"/>
      <c r="I59" s="151"/>
      <c r="J59" s="151"/>
      <c r="K59" s="151"/>
      <c r="L59" s="151"/>
      <c r="M59" s="151"/>
      <c r="N59" s="151"/>
      <c r="O59" s="151"/>
      <c r="P59" s="151"/>
      <c r="Q59" s="151"/>
      <c r="R59" s="151"/>
      <c r="S59" s="151"/>
      <c r="T59" s="151"/>
      <c r="U59" s="151"/>
      <c r="V59" s="151"/>
      <c r="W59" s="151"/>
      <c r="X59" s="151"/>
      <c r="Y59" s="151"/>
      <c r="Z59" s="151"/>
      <c r="AA59" s="152"/>
      <c r="AB59" s="83">
        <f>AB58</f>
        <v>152100</v>
      </c>
      <c r="AC59" s="83"/>
      <c r="AD59" s="83"/>
      <c r="AE59" s="83"/>
      <c r="AF59" s="83"/>
      <c r="AG59" s="83"/>
      <c r="AH59" s="83"/>
      <c r="AI59" s="83"/>
      <c r="AJ59" s="83"/>
      <c r="AK59" s="83"/>
      <c r="AL59" s="83"/>
      <c r="AM59" s="83"/>
      <c r="AN59" s="83"/>
      <c r="AO59" s="83"/>
      <c r="AP59" s="83"/>
      <c r="AQ59" s="83"/>
      <c r="AR59" s="83">
        <f>AB59+AJ59</f>
        <v>152100</v>
      </c>
      <c r="AS59" s="83"/>
      <c r="AT59" s="83"/>
      <c r="AU59" s="83"/>
      <c r="AV59" s="83"/>
      <c r="AW59" s="83"/>
      <c r="AX59" s="83"/>
      <c r="AY59" s="83"/>
      <c r="CA59" s="4" t="s">
        <v>17</v>
      </c>
    </row>
    <row r="61" spans="1:79" ht="15.75" customHeight="1" x14ac:dyDescent="0.2">
      <c r="A61" s="103" t="s">
        <v>385</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row>
    <row r="62" spans="1:79" ht="30" customHeight="1" x14ac:dyDescent="0.2">
      <c r="A62" s="108" t="s">
        <v>29</v>
      </c>
      <c r="B62" s="108"/>
      <c r="C62" s="108"/>
      <c r="D62" s="108"/>
      <c r="E62" s="108"/>
      <c r="F62" s="108"/>
      <c r="G62" s="127" t="s">
        <v>40</v>
      </c>
      <c r="H62" s="128"/>
      <c r="I62" s="128"/>
      <c r="J62" s="128"/>
      <c r="K62" s="128"/>
      <c r="L62" s="128"/>
      <c r="M62" s="128"/>
      <c r="N62" s="128"/>
      <c r="O62" s="128"/>
      <c r="P62" s="128"/>
      <c r="Q62" s="128"/>
      <c r="R62" s="128"/>
      <c r="S62" s="128"/>
      <c r="T62" s="128"/>
      <c r="U62" s="128"/>
      <c r="V62" s="128"/>
      <c r="W62" s="128"/>
      <c r="X62" s="128"/>
      <c r="Y62" s="129"/>
      <c r="Z62" s="108" t="s">
        <v>3</v>
      </c>
      <c r="AA62" s="108"/>
      <c r="AB62" s="108"/>
      <c r="AC62" s="108"/>
      <c r="AD62" s="108"/>
      <c r="AE62" s="108" t="s">
        <v>2</v>
      </c>
      <c r="AF62" s="108"/>
      <c r="AG62" s="108"/>
      <c r="AH62" s="108"/>
      <c r="AI62" s="108"/>
      <c r="AJ62" s="108"/>
      <c r="AK62" s="108"/>
      <c r="AL62" s="108"/>
      <c r="AM62" s="108"/>
      <c r="AN62" s="108"/>
      <c r="AO62" s="127" t="s">
        <v>30</v>
      </c>
      <c r="AP62" s="128"/>
      <c r="AQ62" s="128"/>
      <c r="AR62" s="128"/>
      <c r="AS62" s="128"/>
      <c r="AT62" s="128"/>
      <c r="AU62" s="128"/>
      <c r="AV62" s="129"/>
      <c r="AW62" s="127" t="s">
        <v>31</v>
      </c>
      <c r="AX62" s="128"/>
      <c r="AY62" s="128"/>
      <c r="AZ62" s="128"/>
      <c r="BA62" s="128"/>
      <c r="BB62" s="128"/>
      <c r="BC62" s="128"/>
      <c r="BD62" s="129"/>
      <c r="BE62" s="127" t="s">
        <v>28</v>
      </c>
      <c r="BF62" s="128"/>
      <c r="BG62" s="128"/>
      <c r="BH62" s="128"/>
      <c r="BI62" s="128"/>
      <c r="BJ62" s="128"/>
      <c r="BK62" s="128"/>
      <c r="BL62" s="129"/>
    </row>
    <row r="63" spans="1:79" ht="15.75" customHeight="1" x14ac:dyDescent="0.2">
      <c r="A63" s="108">
        <v>1</v>
      </c>
      <c r="B63" s="108"/>
      <c r="C63" s="108"/>
      <c r="D63" s="108"/>
      <c r="E63" s="108"/>
      <c r="F63" s="108"/>
      <c r="G63" s="127">
        <v>2</v>
      </c>
      <c r="H63" s="128"/>
      <c r="I63" s="128"/>
      <c r="J63" s="128"/>
      <c r="K63" s="128"/>
      <c r="L63" s="128"/>
      <c r="M63" s="128"/>
      <c r="N63" s="128"/>
      <c r="O63" s="128"/>
      <c r="P63" s="128"/>
      <c r="Q63" s="128"/>
      <c r="R63" s="128"/>
      <c r="S63" s="128"/>
      <c r="T63" s="128"/>
      <c r="U63" s="128"/>
      <c r="V63" s="128"/>
      <c r="W63" s="128"/>
      <c r="X63" s="128"/>
      <c r="Y63" s="129"/>
      <c r="Z63" s="108">
        <v>3</v>
      </c>
      <c r="AA63" s="108"/>
      <c r="AB63" s="108"/>
      <c r="AC63" s="108"/>
      <c r="AD63" s="108"/>
      <c r="AE63" s="108">
        <v>4</v>
      </c>
      <c r="AF63" s="108"/>
      <c r="AG63" s="108"/>
      <c r="AH63" s="108"/>
      <c r="AI63" s="108"/>
      <c r="AJ63" s="108"/>
      <c r="AK63" s="108"/>
      <c r="AL63" s="108"/>
      <c r="AM63" s="108"/>
      <c r="AN63" s="108"/>
      <c r="AO63" s="108">
        <v>5</v>
      </c>
      <c r="AP63" s="108"/>
      <c r="AQ63" s="108"/>
      <c r="AR63" s="108"/>
      <c r="AS63" s="108"/>
      <c r="AT63" s="108"/>
      <c r="AU63" s="108"/>
      <c r="AV63" s="108"/>
      <c r="AW63" s="108">
        <v>6</v>
      </c>
      <c r="AX63" s="108"/>
      <c r="AY63" s="108"/>
      <c r="AZ63" s="108"/>
      <c r="BA63" s="108"/>
      <c r="BB63" s="108"/>
      <c r="BC63" s="108"/>
      <c r="BD63" s="108"/>
      <c r="BE63" s="108">
        <v>7</v>
      </c>
      <c r="BF63" s="108"/>
      <c r="BG63" s="108"/>
      <c r="BH63" s="108"/>
      <c r="BI63" s="108"/>
      <c r="BJ63" s="108"/>
      <c r="BK63" s="108"/>
      <c r="BL63" s="108"/>
    </row>
    <row r="64" spans="1:79" s="59" customFormat="1" ht="12.75" customHeight="1" x14ac:dyDescent="0.2">
      <c r="A64" s="112">
        <v>1</v>
      </c>
      <c r="B64" s="112"/>
      <c r="C64" s="112"/>
      <c r="D64" s="112"/>
      <c r="E64" s="112"/>
      <c r="F64" s="112"/>
      <c r="G64" s="69" t="s">
        <v>267</v>
      </c>
      <c r="H64" s="70"/>
      <c r="I64" s="70"/>
      <c r="J64" s="70"/>
      <c r="K64" s="70"/>
      <c r="L64" s="70"/>
      <c r="M64" s="70"/>
      <c r="N64" s="70"/>
      <c r="O64" s="70"/>
      <c r="P64" s="70"/>
      <c r="Q64" s="70"/>
      <c r="R64" s="70"/>
      <c r="S64" s="70"/>
      <c r="T64" s="70"/>
      <c r="U64" s="70"/>
      <c r="V64" s="70"/>
      <c r="W64" s="70"/>
      <c r="X64" s="70"/>
      <c r="Y64" s="71"/>
      <c r="Z64" s="72" t="s">
        <v>147</v>
      </c>
      <c r="AA64" s="72"/>
      <c r="AB64" s="72"/>
      <c r="AC64" s="72"/>
      <c r="AD64" s="72"/>
      <c r="AE64" s="73" t="s">
        <v>148</v>
      </c>
      <c r="AF64" s="73"/>
      <c r="AG64" s="73"/>
      <c r="AH64" s="73"/>
      <c r="AI64" s="73"/>
      <c r="AJ64" s="73"/>
      <c r="AK64" s="73"/>
      <c r="AL64" s="73"/>
      <c r="AM64" s="73"/>
      <c r="AN64" s="69"/>
      <c r="AO64" s="74">
        <f>AB59</f>
        <v>152100</v>
      </c>
      <c r="AP64" s="74"/>
      <c r="AQ64" s="74"/>
      <c r="AR64" s="74"/>
      <c r="AS64" s="74"/>
      <c r="AT64" s="74"/>
      <c r="AU64" s="74"/>
      <c r="AV64" s="74"/>
      <c r="AW64" s="74"/>
      <c r="AX64" s="74"/>
      <c r="AY64" s="74"/>
      <c r="AZ64" s="74"/>
      <c r="BA64" s="74"/>
      <c r="BB64" s="74"/>
      <c r="BC64" s="74"/>
      <c r="BD64" s="74"/>
      <c r="BE64" s="74">
        <f>AO64</f>
        <v>152100</v>
      </c>
      <c r="BF64" s="74"/>
      <c r="BG64" s="74"/>
      <c r="BH64" s="74"/>
      <c r="BI64" s="74"/>
      <c r="BJ64" s="74"/>
      <c r="BK64" s="74"/>
      <c r="BL64" s="74"/>
    </row>
    <row r="65" spans="1:79" s="59" customFormat="1" ht="12" customHeight="1" x14ac:dyDescent="0.2">
      <c r="A65" s="112">
        <v>2</v>
      </c>
      <c r="B65" s="112"/>
      <c r="C65" s="112"/>
      <c r="D65" s="112"/>
      <c r="E65" s="112"/>
      <c r="F65" s="112"/>
      <c r="G65" s="69" t="s">
        <v>268</v>
      </c>
      <c r="H65" s="70"/>
      <c r="I65" s="70"/>
      <c r="J65" s="70"/>
      <c r="K65" s="70"/>
      <c r="L65" s="70"/>
      <c r="M65" s="70"/>
      <c r="N65" s="70"/>
      <c r="O65" s="70"/>
      <c r="P65" s="70"/>
      <c r="Q65" s="70"/>
      <c r="R65" s="70"/>
      <c r="S65" s="70"/>
      <c r="T65" s="70"/>
      <c r="U65" s="70"/>
      <c r="V65" s="70"/>
      <c r="W65" s="70"/>
      <c r="X65" s="70"/>
      <c r="Y65" s="71"/>
      <c r="Z65" s="72" t="s">
        <v>162</v>
      </c>
      <c r="AA65" s="72"/>
      <c r="AB65" s="72"/>
      <c r="AC65" s="72"/>
      <c r="AD65" s="72"/>
      <c r="AE65" s="73" t="s">
        <v>269</v>
      </c>
      <c r="AF65" s="73"/>
      <c r="AG65" s="73"/>
      <c r="AH65" s="73"/>
      <c r="AI65" s="73"/>
      <c r="AJ65" s="73"/>
      <c r="AK65" s="73"/>
      <c r="AL65" s="73"/>
      <c r="AM65" s="73"/>
      <c r="AN65" s="69"/>
      <c r="AO65" s="75">
        <v>350</v>
      </c>
      <c r="AP65" s="75"/>
      <c r="AQ65" s="75"/>
      <c r="AR65" s="75"/>
      <c r="AS65" s="75"/>
      <c r="AT65" s="75"/>
      <c r="AU65" s="75"/>
      <c r="AV65" s="75"/>
      <c r="AW65" s="75"/>
      <c r="AX65" s="75"/>
      <c r="AY65" s="75"/>
      <c r="AZ65" s="75"/>
      <c r="BA65" s="75"/>
      <c r="BB65" s="75"/>
      <c r="BC65" s="75"/>
      <c r="BD65" s="75"/>
      <c r="BE65" s="75">
        <f t="shared" ref="BE65:BE67" si="1">AO65</f>
        <v>350</v>
      </c>
      <c r="BF65" s="75"/>
      <c r="BG65" s="75"/>
      <c r="BH65" s="75"/>
      <c r="BI65" s="75"/>
      <c r="BJ65" s="75"/>
      <c r="BK65" s="75"/>
      <c r="BL65" s="75"/>
    </row>
    <row r="66" spans="1:79" s="59" customFormat="1" ht="12.75" customHeight="1" x14ac:dyDescent="0.2">
      <c r="A66" s="112">
        <v>3</v>
      </c>
      <c r="B66" s="112"/>
      <c r="C66" s="112"/>
      <c r="D66" s="112"/>
      <c r="E66" s="112"/>
      <c r="F66" s="112"/>
      <c r="G66" s="166" t="s">
        <v>270</v>
      </c>
      <c r="H66" s="167"/>
      <c r="I66" s="167"/>
      <c r="J66" s="167"/>
      <c r="K66" s="167"/>
      <c r="L66" s="167"/>
      <c r="M66" s="167"/>
      <c r="N66" s="167"/>
      <c r="O66" s="167"/>
      <c r="P66" s="167"/>
      <c r="Q66" s="167"/>
      <c r="R66" s="167"/>
      <c r="S66" s="167"/>
      <c r="T66" s="167"/>
      <c r="U66" s="167"/>
      <c r="V66" s="167"/>
      <c r="W66" s="167"/>
      <c r="X66" s="167"/>
      <c r="Y66" s="168"/>
      <c r="Z66" s="72" t="s">
        <v>271</v>
      </c>
      <c r="AA66" s="72"/>
      <c r="AB66" s="72"/>
      <c r="AC66" s="72"/>
      <c r="AD66" s="72"/>
      <c r="AE66" s="73" t="s">
        <v>163</v>
      </c>
      <c r="AF66" s="73"/>
      <c r="AG66" s="73"/>
      <c r="AH66" s="73"/>
      <c r="AI66" s="73"/>
      <c r="AJ66" s="73"/>
      <c r="AK66" s="73"/>
      <c r="AL66" s="73"/>
      <c r="AM66" s="73"/>
      <c r="AN66" s="69"/>
      <c r="AO66" s="75">
        <v>52</v>
      </c>
      <c r="AP66" s="75"/>
      <c r="AQ66" s="75"/>
      <c r="AR66" s="75"/>
      <c r="AS66" s="75"/>
      <c r="AT66" s="75"/>
      <c r="AU66" s="75"/>
      <c r="AV66" s="75"/>
      <c r="AW66" s="75"/>
      <c r="AX66" s="75"/>
      <c r="AY66" s="75"/>
      <c r="AZ66" s="75"/>
      <c r="BA66" s="75"/>
      <c r="BB66" s="75"/>
      <c r="BC66" s="75"/>
      <c r="BD66" s="75"/>
      <c r="BE66" s="75">
        <f t="shared" si="1"/>
        <v>52</v>
      </c>
      <c r="BF66" s="75"/>
      <c r="BG66" s="75"/>
      <c r="BH66" s="75"/>
      <c r="BI66" s="75"/>
      <c r="BJ66" s="75"/>
      <c r="BK66" s="75"/>
      <c r="BL66" s="75"/>
    </row>
    <row r="67" spans="1:79" s="59" customFormat="1" ht="12.75" customHeight="1" x14ac:dyDescent="0.2">
      <c r="A67" s="112">
        <v>4</v>
      </c>
      <c r="B67" s="112"/>
      <c r="C67" s="112"/>
      <c r="D67" s="112"/>
      <c r="E67" s="112"/>
      <c r="F67" s="112"/>
      <c r="G67" s="69" t="s">
        <v>272</v>
      </c>
      <c r="H67" s="70"/>
      <c r="I67" s="70"/>
      <c r="J67" s="70"/>
      <c r="K67" s="70"/>
      <c r="L67" s="70"/>
      <c r="M67" s="70"/>
      <c r="N67" s="70"/>
      <c r="O67" s="70"/>
      <c r="P67" s="70"/>
      <c r="Q67" s="70"/>
      <c r="R67" s="70"/>
      <c r="S67" s="70"/>
      <c r="T67" s="70"/>
      <c r="U67" s="70"/>
      <c r="V67" s="70"/>
      <c r="W67" s="70"/>
      <c r="X67" s="70"/>
      <c r="Y67" s="71"/>
      <c r="Z67" s="72" t="s">
        <v>147</v>
      </c>
      <c r="AA67" s="72"/>
      <c r="AB67" s="72"/>
      <c r="AC67" s="72"/>
      <c r="AD67" s="72"/>
      <c r="AE67" s="73" t="s">
        <v>151</v>
      </c>
      <c r="AF67" s="73"/>
      <c r="AG67" s="73"/>
      <c r="AH67" s="73"/>
      <c r="AI67" s="73"/>
      <c r="AJ67" s="73"/>
      <c r="AK67" s="73"/>
      <c r="AL67" s="73"/>
      <c r="AM67" s="73"/>
      <c r="AN67" s="69"/>
      <c r="AO67" s="74">
        <f>ROUND(AO64/AO66, 2)</f>
        <v>2925</v>
      </c>
      <c r="AP67" s="74"/>
      <c r="AQ67" s="74"/>
      <c r="AR67" s="74"/>
      <c r="AS67" s="74"/>
      <c r="AT67" s="74"/>
      <c r="AU67" s="74"/>
      <c r="AV67" s="74"/>
      <c r="AW67" s="74"/>
      <c r="AX67" s="74"/>
      <c r="AY67" s="74"/>
      <c r="AZ67" s="74"/>
      <c r="BA67" s="74"/>
      <c r="BB67" s="74"/>
      <c r="BC67" s="74"/>
      <c r="BD67" s="74"/>
      <c r="BE67" s="74">
        <f t="shared" si="1"/>
        <v>2925</v>
      </c>
      <c r="BF67" s="74"/>
      <c r="BG67" s="74"/>
      <c r="BH67" s="74"/>
      <c r="BI67" s="74"/>
      <c r="BJ67" s="74"/>
      <c r="BK67" s="74"/>
      <c r="BL67" s="74"/>
      <c r="CA67" s="59" t="s">
        <v>19</v>
      </c>
    </row>
    <row r="68" spans="1:79" x14ac:dyDescent="0.2">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70" spans="1:79" ht="16.5" customHeight="1" x14ac:dyDescent="0.2">
      <c r="A70" s="142" t="str">
        <f>КПК0114082!A80</f>
        <v>Сватівський міський голова</v>
      </c>
      <c r="B70" s="143"/>
      <c r="C70" s="143"/>
      <c r="D70" s="143"/>
      <c r="E70" s="143"/>
      <c r="F70" s="143"/>
      <c r="G70" s="143"/>
      <c r="H70" s="143"/>
      <c r="I70" s="143"/>
      <c r="J70" s="143"/>
      <c r="K70" s="143"/>
      <c r="L70" s="143"/>
      <c r="M70" s="143"/>
      <c r="N70" s="143"/>
      <c r="O70" s="143"/>
      <c r="P70" s="143"/>
      <c r="Q70" s="143"/>
      <c r="R70" s="143"/>
      <c r="S70" s="143"/>
      <c r="T70" s="143"/>
      <c r="U70" s="143"/>
      <c r="V70" s="143"/>
      <c r="W70" s="144"/>
      <c r="X70" s="144"/>
      <c r="Y70" s="144"/>
      <c r="Z70" s="144"/>
      <c r="AA70" s="144"/>
      <c r="AB70" s="144"/>
      <c r="AC70" s="144"/>
      <c r="AD70" s="144"/>
      <c r="AE70" s="144"/>
      <c r="AF70" s="144"/>
      <c r="AG70" s="144"/>
      <c r="AH70" s="144"/>
      <c r="AI70" s="144"/>
      <c r="AJ70" s="144"/>
      <c r="AK70" s="144"/>
      <c r="AL70" s="144"/>
      <c r="AM70" s="144"/>
      <c r="AN70" s="5"/>
      <c r="AO70" s="145" t="str">
        <f>КПК0114082!AO80</f>
        <v>Є.В.Рибалко</v>
      </c>
      <c r="AP70" s="87"/>
      <c r="AQ70" s="87"/>
      <c r="AR70" s="87"/>
      <c r="AS70" s="87"/>
      <c r="AT70" s="87"/>
      <c r="AU70" s="87"/>
      <c r="AV70" s="87"/>
      <c r="AW70" s="87"/>
      <c r="AX70" s="87"/>
      <c r="AY70" s="87"/>
      <c r="AZ70" s="87"/>
      <c r="BA70" s="87"/>
      <c r="BB70" s="87"/>
      <c r="BC70" s="87"/>
      <c r="BD70" s="87"/>
      <c r="BE70" s="87"/>
      <c r="BF70" s="87"/>
      <c r="BG70" s="87"/>
    </row>
    <row r="71" spans="1:79" x14ac:dyDescent="0.2">
      <c r="W71" s="140" t="s">
        <v>6</v>
      </c>
      <c r="X71" s="140"/>
      <c r="Y71" s="140"/>
      <c r="Z71" s="140"/>
      <c r="AA71" s="140"/>
      <c r="AB71" s="140"/>
      <c r="AC71" s="140"/>
      <c r="AD71" s="140"/>
      <c r="AE71" s="140"/>
      <c r="AF71" s="140"/>
      <c r="AG71" s="140"/>
      <c r="AH71" s="140"/>
      <c r="AI71" s="140"/>
      <c r="AJ71" s="140"/>
      <c r="AK71" s="140"/>
      <c r="AL71" s="140"/>
      <c r="AM71" s="140"/>
      <c r="AO71" s="140" t="s">
        <v>48</v>
      </c>
      <c r="AP71" s="140"/>
      <c r="AQ71" s="140"/>
      <c r="AR71" s="140"/>
      <c r="AS71" s="140"/>
      <c r="AT71" s="140"/>
      <c r="AU71" s="140"/>
      <c r="AV71" s="140"/>
      <c r="AW71" s="140"/>
      <c r="AX71" s="140"/>
      <c r="AY71" s="140"/>
      <c r="AZ71" s="140"/>
      <c r="BA71" s="140"/>
      <c r="BB71" s="140"/>
      <c r="BC71" s="140"/>
      <c r="BD71" s="140"/>
      <c r="BE71" s="140"/>
      <c r="BF71" s="140"/>
      <c r="BG71" s="140"/>
    </row>
    <row r="72" spans="1:79" ht="15.75" customHeight="1" x14ac:dyDescent="0.2">
      <c r="A72" s="146" t="s">
        <v>4</v>
      </c>
      <c r="B72" s="146"/>
      <c r="C72" s="146"/>
      <c r="D72" s="146"/>
      <c r="E72" s="146"/>
      <c r="F72" s="146"/>
    </row>
    <row r="73" spans="1:79" ht="13.15" hidden="1" customHeight="1" x14ac:dyDescent="0.2">
      <c r="A73" s="86" t="str">
        <f>КПК0114082!A83</f>
        <v>Сватівська міська рада Луганської області</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row>
    <row r="74" spans="1:79" hidden="1" x14ac:dyDescent="0.2">
      <c r="A74" s="141" t="s">
        <v>43</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row>
    <row r="75" spans="1:79" ht="10.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79" ht="15.75" customHeight="1" x14ac:dyDescent="0.2">
      <c r="A76" s="142" t="str">
        <f>A70</f>
        <v>Сватівський міський голова</v>
      </c>
      <c r="B76" s="143"/>
      <c r="C76" s="143"/>
      <c r="D76" s="143"/>
      <c r="E76" s="143"/>
      <c r="F76" s="143"/>
      <c r="G76" s="143"/>
      <c r="H76" s="143"/>
      <c r="I76" s="143"/>
      <c r="J76" s="143"/>
      <c r="K76" s="143"/>
      <c r="L76" s="143"/>
      <c r="M76" s="143"/>
      <c r="N76" s="143"/>
      <c r="O76" s="143"/>
      <c r="P76" s="143"/>
      <c r="Q76" s="143"/>
      <c r="R76" s="143"/>
      <c r="S76" s="143"/>
      <c r="T76" s="143"/>
      <c r="U76" s="143"/>
      <c r="V76" s="143"/>
      <c r="W76" s="144"/>
      <c r="X76" s="144"/>
      <c r="Y76" s="144"/>
      <c r="Z76" s="144"/>
      <c r="AA76" s="144"/>
      <c r="AB76" s="144"/>
      <c r="AC76" s="144"/>
      <c r="AD76" s="144"/>
      <c r="AE76" s="144"/>
      <c r="AF76" s="144"/>
      <c r="AG76" s="144"/>
      <c r="AH76" s="144"/>
      <c r="AI76" s="144"/>
      <c r="AJ76" s="144"/>
      <c r="AK76" s="144"/>
      <c r="AL76" s="144"/>
      <c r="AM76" s="144"/>
      <c r="AN76" s="5"/>
      <c r="AO76" s="145" t="str">
        <f>AO70</f>
        <v>Є.В.Рибалко</v>
      </c>
      <c r="AP76" s="87"/>
      <c r="AQ76" s="87"/>
      <c r="AR76" s="87"/>
      <c r="AS76" s="87"/>
      <c r="AT76" s="87"/>
      <c r="AU76" s="87"/>
      <c r="AV76" s="87"/>
      <c r="AW76" s="87"/>
      <c r="AX76" s="87"/>
      <c r="AY76" s="87"/>
      <c r="AZ76" s="87"/>
      <c r="BA76" s="87"/>
      <c r="BB76" s="87"/>
      <c r="BC76" s="87"/>
      <c r="BD76" s="87"/>
      <c r="BE76" s="87"/>
      <c r="BF76" s="87"/>
      <c r="BG76" s="87"/>
    </row>
    <row r="77" spans="1:79" x14ac:dyDescent="0.2">
      <c r="W77" s="140" t="s">
        <v>6</v>
      </c>
      <c r="X77" s="140"/>
      <c r="Y77" s="140"/>
      <c r="Z77" s="140"/>
      <c r="AA77" s="140"/>
      <c r="AB77" s="140"/>
      <c r="AC77" s="140"/>
      <c r="AD77" s="140"/>
      <c r="AE77" s="140"/>
      <c r="AF77" s="140"/>
      <c r="AG77" s="140"/>
      <c r="AH77" s="140"/>
      <c r="AI77" s="140"/>
      <c r="AJ77" s="140"/>
      <c r="AK77" s="140"/>
      <c r="AL77" s="140"/>
      <c r="AM77" s="140"/>
      <c r="AO77" s="140" t="s">
        <v>48</v>
      </c>
      <c r="AP77" s="140"/>
      <c r="AQ77" s="140"/>
      <c r="AR77" s="140"/>
      <c r="AS77" s="140"/>
      <c r="AT77" s="140"/>
      <c r="AU77" s="140"/>
      <c r="AV77" s="140"/>
      <c r="AW77" s="140"/>
      <c r="AX77" s="140"/>
      <c r="AY77" s="140"/>
      <c r="AZ77" s="140"/>
      <c r="BA77" s="140"/>
      <c r="BB77" s="140"/>
      <c r="BC77" s="140"/>
      <c r="BD77" s="140"/>
      <c r="BE77" s="140"/>
      <c r="BF77" s="140"/>
      <c r="BG77" s="140"/>
    </row>
    <row r="78" spans="1:79" hidden="1" x14ac:dyDescent="0.2">
      <c r="A78" s="138">
        <f>КПК0114082!A88</f>
        <v>43859</v>
      </c>
      <c r="B78" s="139"/>
      <c r="C78" s="139"/>
      <c r="D78" s="139"/>
      <c r="E78" s="139"/>
      <c r="F78" s="139"/>
      <c r="G78" s="139"/>
      <c r="H78" s="139"/>
    </row>
    <row r="79" spans="1:79" hidden="1" x14ac:dyDescent="0.2">
      <c r="A79" s="140" t="s">
        <v>41</v>
      </c>
      <c r="B79" s="140"/>
      <c r="C79" s="140"/>
      <c r="D79" s="140"/>
      <c r="E79" s="140"/>
      <c r="F79" s="140"/>
      <c r="G79" s="140"/>
      <c r="H79" s="140"/>
      <c r="I79" s="17"/>
      <c r="J79" s="17"/>
      <c r="K79" s="17"/>
      <c r="L79" s="17"/>
      <c r="M79" s="17"/>
      <c r="N79" s="17"/>
      <c r="O79" s="17"/>
      <c r="P79" s="17"/>
      <c r="Q79" s="17"/>
    </row>
    <row r="80" spans="1:79" hidden="1" x14ac:dyDescent="0.2">
      <c r="A80" s="20" t="s">
        <v>42</v>
      </c>
    </row>
    <row r="81" hidden="1" x14ac:dyDescent="0.2"/>
  </sheetData>
  <mergeCells count="179">
    <mergeCell ref="BA47:BH47"/>
    <mergeCell ref="BA48:BH48"/>
    <mergeCell ref="BA49:BH49"/>
    <mergeCell ref="BA50:BH50"/>
    <mergeCell ref="BA51:BH51"/>
    <mergeCell ref="A78:H78"/>
    <mergeCell ref="A79:H79"/>
    <mergeCell ref="A73:AS73"/>
    <mergeCell ref="A74:AS74"/>
    <mergeCell ref="A76:V76"/>
    <mergeCell ref="W76:AM76"/>
    <mergeCell ref="AO76:BG76"/>
    <mergeCell ref="W77:AM77"/>
    <mergeCell ref="AO77:BG77"/>
    <mergeCell ref="A70:V70"/>
    <mergeCell ref="W70:AM70"/>
    <mergeCell ref="AO70:BG70"/>
    <mergeCell ref="W71:AM71"/>
    <mergeCell ref="AO71:BG71"/>
    <mergeCell ref="A72:F72"/>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1:C51"/>
    <mergeCell ref="D51:AB51"/>
    <mergeCell ref="AC51:AJ51"/>
    <mergeCell ref="AK51:AR51"/>
    <mergeCell ref="AS51:AZ51"/>
    <mergeCell ref="A53:BL53"/>
    <mergeCell ref="A47:C47"/>
    <mergeCell ref="D47:AB47"/>
    <mergeCell ref="AC47:AJ47"/>
    <mergeCell ref="AK47:AR47"/>
    <mergeCell ref="AS47:AZ47"/>
    <mergeCell ref="A50:C50"/>
    <mergeCell ref="D50:AB50"/>
    <mergeCell ref="AC50:AJ50"/>
    <mergeCell ref="AK50:AR50"/>
    <mergeCell ref="AS50:AZ50"/>
    <mergeCell ref="A49:C49"/>
    <mergeCell ref="D49:AB49"/>
    <mergeCell ref="AC49:AJ49"/>
    <mergeCell ref="AK49:AR49"/>
    <mergeCell ref="AS49:AZ49"/>
    <mergeCell ref="A41:F41"/>
    <mergeCell ref="G41:BL41"/>
    <mergeCell ref="A43:AZ43"/>
    <mergeCell ref="A44:AZ44"/>
    <mergeCell ref="A45:C46"/>
    <mergeCell ref="D45:AB46"/>
    <mergeCell ref="AC45:AJ46"/>
    <mergeCell ref="AK45:AR46"/>
    <mergeCell ref="AS45:AZ46"/>
    <mergeCell ref="BA45:BH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20:L20"/>
    <mergeCell ref="N20:Y20"/>
    <mergeCell ref="AA20:AI20"/>
    <mergeCell ref="AK20:BC20"/>
    <mergeCell ref="BE20:BL20"/>
    <mergeCell ref="B17:L17"/>
    <mergeCell ref="N17:AS17"/>
    <mergeCell ref="AU17:BB17"/>
    <mergeCell ref="B19:L19"/>
    <mergeCell ref="N19:Y19"/>
    <mergeCell ref="AA19:AI19"/>
    <mergeCell ref="AK19:BC19"/>
    <mergeCell ref="AO1:BL1"/>
    <mergeCell ref="AO2:BL2"/>
    <mergeCell ref="AO3:BL3"/>
    <mergeCell ref="AO4:BL4"/>
    <mergeCell ref="AO5:BL5"/>
    <mergeCell ref="AO6:BF6"/>
    <mergeCell ref="A48:C48"/>
    <mergeCell ref="D48:AB48"/>
    <mergeCell ref="AC48:AJ48"/>
    <mergeCell ref="AK48:AR48"/>
    <mergeCell ref="AS48:AZ48"/>
    <mergeCell ref="B14:L14"/>
    <mergeCell ref="N14:AS14"/>
    <mergeCell ref="AU14:BB14"/>
    <mergeCell ref="B16:L16"/>
    <mergeCell ref="N16:AS16"/>
    <mergeCell ref="AU16:BB16"/>
    <mergeCell ref="AO7:BF7"/>
    <mergeCell ref="A10:BL10"/>
    <mergeCell ref="A11:BL11"/>
    <mergeCell ref="B13:L13"/>
    <mergeCell ref="N13:AS13"/>
    <mergeCell ref="AU13:BB13"/>
    <mergeCell ref="BE19:BL19"/>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s>
  <conditionalFormatting sqref="D51:I51">
    <cfRule type="cellIs" dxfId="26" priority="8" stopIfTrue="1" operator="equal">
      <formula>$D50</formula>
    </cfRule>
  </conditionalFormatting>
  <conditionalFormatting sqref="D48:I48">
    <cfRule type="cellIs" dxfId="25" priority="4" stopIfTrue="1" operator="equal">
      <formula>$D43</formula>
    </cfRule>
  </conditionalFormatting>
  <conditionalFormatting sqref="D49:I50">
    <cfRule type="cellIs" dxfId="24" priority="5" stopIfTrue="1" operator="equal">
      <formula>$D45</formula>
    </cfRule>
  </conditionalFormatting>
  <conditionalFormatting sqref="G66:L67">
    <cfRule type="cellIs" dxfId="23" priority="3" stopIfTrue="1" operator="equal">
      <formula>$G62</formula>
    </cfRule>
  </conditionalFormatting>
  <conditionalFormatting sqref="G64:L64">
    <cfRule type="cellIs" dxfId="22" priority="2" stopIfTrue="1" operator="equal">
      <formula>$G54</formula>
    </cfRule>
  </conditionalFormatting>
  <conditionalFormatting sqref="G65:L65">
    <cfRule type="cellIs" dxfId="21" priority="1" stopIfTrue="1" operator="equal">
      <formula>$G53</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18</vt:i4>
      </vt:variant>
    </vt:vector>
  </HeadingPairs>
  <TitlesOfParts>
    <vt:vector size="36" baseType="lpstr">
      <vt:lpstr>КПК0110150</vt:lpstr>
      <vt:lpstr>КПК0110180</vt:lpstr>
      <vt:lpstr>КПК0111010</vt:lpstr>
      <vt:lpstr>КПК0113140</vt:lpstr>
      <vt:lpstr>КПК0113210</vt:lpstr>
      <vt:lpstr>КПК0113242</vt:lpstr>
      <vt:lpstr>КПК0114060</vt:lpstr>
      <vt:lpstr>КПК0114082</vt:lpstr>
      <vt:lpstr>КПК0115061</vt:lpstr>
      <vt:lpstr>КПК0116030</vt:lpstr>
      <vt:lpstr>КПК0117130</vt:lpstr>
      <vt:lpstr>КПК0117310</vt:lpstr>
      <vt:lpstr>КПК0117330</vt:lpstr>
      <vt:lpstr>КПК0117413</vt:lpstr>
      <vt:lpstr>КПК0117461</vt:lpstr>
      <vt:lpstr>КПК0117640</vt:lpstr>
      <vt:lpstr>КПК0117680</vt:lpstr>
      <vt:lpstr>КПК0118312</vt:lpstr>
      <vt:lpstr>КПК0110150!Область_печати</vt:lpstr>
      <vt:lpstr>КПК0110180!Область_печати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2020-01-31T11:48:40Z</cp:lastPrinted>
  <dcterms:created xsi:type="dcterms:W3CDTF">2016-08-15T09:54:21Z</dcterms:created>
  <dcterms:modified xsi:type="dcterms:W3CDTF">2020-01-31T11:54:25Z</dcterms:modified>
</cp:coreProperties>
</file>