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D:\Отчет\бюджет\2019\"/>
    </mc:Choice>
  </mc:AlternateContent>
  <xr:revisionPtr revIDLastSave="0" documentId="13_ncr:1_{75C5F240-ADC8-4F88-B397-128FB9C9DB1A}" xr6:coauthVersionLast="43" xr6:coauthVersionMax="43" xr10:uidLastSave="{00000000-0000-0000-0000-000000000000}"/>
  <bookViews>
    <workbookView xWindow="-120" yWindow="-120" windowWidth="29040" windowHeight="15840" activeTab="1" xr2:uid="{00000000-000D-0000-FFFF-FFFF00000000}"/>
  </bookViews>
  <sheets>
    <sheet name="КПК0118312" sheetId="19" r:id="rId1"/>
    <sheet name="КПК 0118110" sheetId="22" r:id="rId2"/>
    <sheet name="КПК0117680" sheetId="18" r:id="rId3"/>
    <sheet name="КПК0117640" sheetId="17" r:id="rId4"/>
    <sheet name="КПК0117461" sheetId="16" r:id="rId5"/>
    <sheet name="КПК0117413" sheetId="15" r:id="rId6"/>
    <sheet name="КПК0117330" sheetId="14" r:id="rId7"/>
    <sheet name="КПК0117310" sheetId="13" r:id="rId8"/>
    <sheet name="КПК0117130" sheetId="12" r:id="rId9"/>
    <sheet name="КПК0116030" sheetId="11" r:id="rId10"/>
    <sheet name="КПК0116013" sheetId="21" r:id="rId11"/>
    <sheet name="КПК0115061" sheetId="10" r:id="rId12"/>
    <sheet name="КПК0114082" sheetId="9" r:id="rId13"/>
    <sheet name="КПК0114060" sheetId="8" r:id="rId14"/>
    <sheet name="КПК0113242" sheetId="7" r:id="rId15"/>
    <sheet name="КПК0113210" sheetId="6" r:id="rId16"/>
    <sheet name="КПК0113140" sheetId="5" r:id="rId17"/>
    <sheet name="КПК0111010" sheetId="4" r:id="rId18"/>
    <sheet name="КПК0110180" sheetId="20" r:id="rId19"/>
    <sheet name="КПК0110150" sheetId="3" r:id="rId20"/>
  </sheets>
  <definedNames>
    <definedName name="_xlnm.Print_Area" localSheetId="19">КПК0110150!$A$1:$BM$91</definedName>
    <definedName name="_xlnm.Print_Area" localSheetId="17">КПК0111010!$A$1:$BM$94</definedName>
    <definedName name="_xlnm.Print_Area" localSheetId="16">КПК0113140!$A$1:$BM$74</definedName>
    <definedName name="_xlnm.Print_Area" localSheetId="15">КПК0113210!$A$1:$BM$74</definedName>
    <definedName name="_xlnm.Print_Area" localSheetId="14">КПК0113242!$A$1:$BM$81</definedName>
    <definedName name="_xlnm.Print_Area" localSheetId="13">КПК0114060!$A$1:$BM$89</definedName>
    <definedName name="_xlnm.Print_Area" localSheetId="12">КПК0114082!$A$1:$BM$92</definedName>
    <definedName name="_xlnm.Print_Area" localSheetId="11">КПК0115061!$A$1:$BM$81</definedName>
    <definedName name="_xlnm.Print_Area" localSheetId="9">КПК0116030!$A$1:$BM$109</definedName>
    <definedName name="_xlnm.Print_Area" localSheetId="8">КПК0117130!$A$1:$BM$71</definedName>
    <definedName name="_xlnm.Print_Area" localSheetId="7">КПК0117310!$A$1:$BM$80</definedName>
    <definedName name="_xlnm.Print_Area" localSheetId="6">КПК0117330!$A$1:$BM$79</definedName>
    <definedName name="_xlnm.Print_Area" localSheetId="5">КПК0117413!$A$1:$BM$74</definedName>
    <definedName name="_xlnm.Print_Area" localSheetId="4">КПК0117461!$A$1:$BM$82</definedName>
    <definedName name="_xlnm.Print_Area" localSheetId="3">КПК0117640!$A$1:$BM$75</definedName>
    <definedName name="_xlnm.Print_Area" localSheetId="2">КПК0117680!$A$1:$BM$72</definedName>
    <definedName name="_xlnm.Print_Area" localSheetId="0">КПК0118312!$A$1:$BM$74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W70" i="21" l="1"/>
  <c r="AS49" i="21"/>
  <c r="AS50" i="21"/>
  <c r="AS51" i="21"/>
  <c r="AS52" i="21"/>
  <c r="AS53" i="21"/>
  <c r="BE72" i="22"/>
  <c r="AO72" i="22"/>
  <c r="Y62" i="22"/>
  <c r="AO62" i="22" s="1"/>
  <c r="A26" i="22"/>
  <c r="A84" i="22"/>
  <c r="AO79" i="22"/>
  <c r="AO84" i="22" s="1"/>
  <c r="A79" i="22"/>
  <c r="BE70" i="22"/>
  <c r="AK55" i="22"/>
  <c r="AC55" i="22"/>
  <c r="AS54" i="22"/>
  <c r="AS53" i="22"/>
  <c r="AS52" i="22"/>
  <c r="AS51" i="22"/>
  <c r="AS50" i="22"/>
  <c r="AS49" i="22"/>
  <c r="AS48" i="22"/>
  <c r="AS47" i="22"/>
  <c r="AS46" i="22"/>
  <c r="AS45" i="22"/>
  <c r="L16" i="22"/>
  <c r="L13" i="22"/>
  <c r="AO4" i="22"/>
  <c r="Y63" i="22" l="1"/>
  <c r="AO63" i="22" s="1"/>
  <c r="AS55" i="22"/>
  <c r="U22" i="22"/>
  <c r="AK54" i="3"/>
  <c r="AC54" i="3"/>
  <c r="AO79" i="3" s="1"/>
  <c r="U22" i="3"/>
  <c r="AS46" i="13" l="1"/>
  <c r="AO65" i="20" l="1"/>
  <c r="BE65" i="20" s="1"/>
  <c r="AO64" i="20"/>
  <c r="BE64" i="20" s="1"/>
  <c r="AK47" i="20"/>
  <c r="I23" i="20" s="1"/>
  <c r="AC47" i="20"/>
  <c r="AS22" i="20" s="1"/>
  <c r="AS46" i="20"/>
  <c r="AS45" i="20"/>
  <c r="AK55" i="21"/>
  <c r="AG63" i="21" s="1"/>
  <c r="AG64" i="21" s="1"/>
  <c r="AC55" i="21"/>
  <c r="AS48" i="21"/>
  <c r="AS47" i="21"/>
  <c r="AS46" i="21"/>
  <c r="AW69" i="13"/>
  <c r="BE69" i="13" s="1"/>
  <c r="BE68" i="13"/>
  <c r="BE67" i="13"/>
  <c r="AK48" i="13"/>
  <c r="AG56" i="13" s="1"/>
  <c r="AS47" i="13"/>
  <c r="A69" i="18"/>
  <c r="A72" i="17" s="1"/>
  <c r="A80" i="16" s="1"/>
  <c r="A72" i="15" s="1"/>
  <c r="A76" i="14" s="1"/>
  <c r="A78" i="13" s="1"/>
  <c r="A69" i="12" s="1"/>
  <c r="AO64" i="7"/>
  <c r="BE64" i="7"/>
  <c r="BE63" i="7"/>
  <c r="BE62" i="7"/>
  <c r="AS22" i="7"/>
  <c r="Y55" i="16"/>
  <c r="AS53" i="4"/>
  <c r="Y63" i="21" l="1"/>
  <c r="Y64" i="21" s="1"/>
  <c r="AO70" i="21"/>
  <c r="BE70" i="21" s="1"/>
  <c r="A106" i="11"/>
  <c r="A79" i="10" s="1"/>
  <c r="A90" i="9" s="1"/>
  <c r="A87" i="8" s="1"/>
  <c r="A74" i="7" s="1"/>
  <c r="A72" i="6" s="1"/>
  <c r="A72" i="5" s="1"/>
  <c r="A83" i="21"/>
  <c r="I23" i="13"/>
  <c r="AS47" i="20"/>
  <c r="U22" i="20" s="1"/>
  <c r="Y55" i="20"/>
  <c r="AG55" i="20"/>
  <c r="AG56" i="20" s="1"/>
  <c r="AS22" i="21"/>
  <c r="AO64" i="21"/>
  <c r="I23" i="21"/>
  <c r="AS55" i="21"/>
  <c r="U22" i="21" s="1"/>
  <c r="AO63" i="21"/>
  <c r="AO62" i="18"/>
  <c r="AO65" i="17" s="1"/>
  <c r="AO70" i="17" s="1"/>
  <c r="A62" i="18"/>
  <c r="A67" i="18" s="1"/>
  <c r="AO69" i="19"/>
  <c r="A69" i="19"/>
  <c r="A92" i="4" l="1"/>
  <c r="A74" i="20" s="1"/>
  <c r="A89" i="3" s="1"/>
  <c r="A86" i="22"/>
  <c r="AO67" i="18"/>
  <c r="AO55" i="20"/>
  <c r="Y56" i="20"/>
  <c r="AO73" i="16"/>
  <c r="A65" i="17"/>
  <c r="AS46" i="4"/>
  <c r="AS47" i="4"/>
  <c r="AS48" i="4"/>
  <c r="AS49" i="4"/>
  <c r="AS50" i="4"/>
  <c r="AS51" i="4"/>
  <c r="AS52" i="4"/>
  <c r="AS54" i="4"/>
  <c r="AS45" i="4"/>
  <c r="AS45" i="5"/>
  <c r="AS45" i="6"/>
  <c r="AS45" i="7"/>
  <c r="U22" i="7" s="1"/>
  <c r="AS46" i="8"/>
  <c r="AS47" i="8"/>
  <c r="AS48" i="8"/>
  <c r="AS49" i="8"/>
  <c r="AS50" i="8"/>
  <c r="AS51" i="8"/>
  <c r="AS52" i="8"/>
  <c r="AS53" i="8"/>
  <c r="AS45" i="8"/>
  <c r="AS50" i="9"/>
  <c r="AS51" i="9"/>
  <c r="AS52" i="9"/>
  <c r="AS53" i="9"/>
  <c r="AS54" i="9"/>
  <c r="AS49" i="9"/>
  <c r="AS49" i="10"/>
  <c r="AS50" i="10"/>
  <c r="AS48" i="10"/>
  <c r="AS48" i="11"/>
  <c r="AS49" i="11"/>
  <c r="AS50" i="11"/>
  <c r="AS51" i="11"/>
  <c r="AS47" i="11"/>
  <c r="AS45" i="12"/>
  <c r="AS48" i="13"/>
  <c r="U22" i="13" s="1"/>
  <c r="AS45" i="13"/>
  <c r="AS46" i="14"/>
  <c r="AS47" i="14"/>
  <c r="AS45" i="14"/>
  <c r="AS45" i="15"/>
  <c r="AS47" i="16"/>
  <c r="AS45" i="17"/>
  <c r="AS45" i="18"/>
  <c r="AS45" i="19"/>
  <c r="AS54" i="3"/>
  <c r="AS46" i="3"/>
  <c r="AS47" i="3"/>
  <c r="AS48" i="3"/>
  <c r="AS49" i="3"/>
  <c r="AS50" i="3"/>
  <c r="AS51" i="3"/>
  <c r="AS52" i="3"/>
  <c r="AS53" i="3"/>
  <c r="AS45" i="3"/>
  <c r="AO56" i="20" l="1"/>
  <c r="AO62" i="20"/>
  <c r="BE62" i="20" s="1"/>
  <c r="AO65" i="15"/>
  <c r="AO78" i="16"/>
  <c r="A70" i="17"/>
  <c r="A73" i="16"/>
  <c r="AK55" i="4"/>
  <c r="I23" i="4" s="1"/>
  <c r="AC55" i="4"/>
  <c r="I23" i="19"/>
  <c r="U22" i="19" s="1"/>
  <c r="AG55" i="16"/>
  <c r="AS22" i="16"/>
  <c r="I23" i="16"/>
  <c r="U22" i="16" s="1"/>
  <c r="BE77" i="8"/>
  <c r="AK54" i="8"/>
  <c r="AW76" i="8" s="1"/>
  <c r="BE76" i="8" s="1"/>
  <c r="AC54" i="8"/>
  <c r="AG57" i="14"/>
  <c r="AK48" i="14"/>
  <c r="AS55" i="4" l="1"/>
  <c r="AS22" i="4"/>
  <c r="AS22" i="8"/>
  <c r="AS54" i="8"/>
  <c r="AO70" i="15"/>
  <c r="AO69" i="14"/>
  <c r="A65" i="15"/>
  <c r="A78" i="16"/>
  <c r="U22" i="14"/>
  <c r="AS48" i="14"/>
  <c r="U22" i="4"/>
  <c r="I23" i="14"/>
  <c r="I23" i="8"/>
  <c r="AO4" i="18"/>
  <c r="U22" i="8" l="1"/>
  <c r="AO74" i="14"/>
  <c r="AO71" i="13"/>
  <c r="A70" i="15"/>
  <c r="A69" i="14"/>
  <c r="BE67" i="14"/>
  <c r="BE66" i="13"/>
  <c r="BE65" i="14"/>
  <c r="AW65" i="13"/>
  <c r="BE65" i="13" s="1"/>
  <c r="BE64" i="13"/>
  <c r="BE63" i="13"/>
  <c r="AW93" i="11"/>
  <c r="AW90" i="11"/>
  <c r="BE92" i="11"/>
  <c r="BE91" i="11"/>
  <c r="BE89" i="11"/>
  <c r="BE88" i="11"/>
  <c r="AO87" i="11"/>
  <c r="BE87" i="11" s="1"/>
  <c r="BE86" i="11"/>
  <c r="BE85" i="11"/>
  <c r="AO83" i="11"/>
  <c r="BE83" i="11" s="1"/>
  <c r="BE81" i="11"/>
  <c r="AO79" i="11"/>
  <c r="BE79" i="11" s="1"/>
  <c r="BE76" i="11"/>
  <c r="BE72" i="11"/>
  <c r="BE73" i="11"/>
  <c r="BE74" i="11"/>
  <c r="AO69" i="11"/>
  <c r="BE69" i="11" s="1"/>
  <c r="BE68" i="11"/>
  <c r="BE70" i="11"/>
  <c r="BE71" i="11"/>
  <c r="BE75" i="11"/>
  <c r="BE77" i="11"/>
  <c r="BE78" i="11"/>
  <c r="BE80" i="11"/>
  <c r="BE82" i="11"/>
  <c r="BE84" i="11"/>
  <c r="BE67" i="11"/>
  <c r="AK52" i="11"/>
  <c r="AC52" i="11"/>
  <c r="AO69" i="10"/>
  <c r="BE69" i="10" s="1"/>
  <c r="BE67" i="10"/>
  <c r="BE68" i="10"/>
  <c r="BE66" i="10"/>
  <c r="BE72" i="9"/>
  <c r="BE73" i="9"/>
  <c r="BE75" i="9"/>
  <c r="BE76" i="9"/>
  <c r="BE77" i="9"/>
  <c r="BE78" i="9"/>
  <c r="BE79" i="9"/>
  <c r="BE80" i="9"/>
  <c r="BE71" i="9"/>
  <c r="AS22" i="11" l="1"/>
  <c r="Y60" i="11"/>
  <c r="Y61" i="11" s="1"/>
  <c r="AS52" i="11"/>
  <c r="U22" i="11" s="1"/>
  <c r="AG60" i="11"/>
  <c r="I23" i="11"/>
  <c r="AO76" i="13"/>
  <c r="AO62" i="12"/>
  <c r="AO76" i="21" s="1"/>
  <c r="AO81" i="21" s="1"/>
  <c r="A74" i="14"/>
  <c r="A71" i="13"/>
  <c r="BE93" i="11"/>
  <c r="BE90" i="11"/>
  <c r="BE62" i="5"/>
  <c r="BE60" i="5"/>
  <c r="AG61" i="11" l="1"/>
  <c r="AO60" i="11"/>
  <c r="AO99" i="11"/>
  <c r="AO67" i="12"/>
  <c r="A62" i="12"/>
  <c r="A76" i="21" s="1"/>
  <c r="A81" i="21" s="1"/>
  <c r="A76" i="13"/>
  <c r="AW79" i="3"/>
  <c r="BE75" i="3"/>
  <c r="BE78" i="3"/>
  <c r="AO77" i="3"/>
  <c r="BE77" i="3" s="1"/>
  <c r="BE74" i="3"/>
  <c r="BE61" i="17"/>
  <c r="AO60" i="17"/>
  <c r="BE60" i="17" s="1"/>
  <c r="BE71" i="3"/>
  <c r="BE72" i="3"/>
  <c r="AO62" i="3"/>
  <c r="AW78" i="4"/>
  <c r="BE78" i="4"/>
  <c r="AW77" i="4"/>
  <c r="AO77" i="4"/>
  <c r="BE71" i="4"/>
  <c r="BE70" i="4"/>
  <c r="BE75" i="4"/>
  <c r="BE73" i="4"/>
  <c r="BE72" i="4"/>
  <c r="BE72" i="8"/>
  <c r="BE73" i="8"/>
  <c r="BE71" i="8"/>
  <c r="AO104" i="11" l="1"/>
  <c r="AO77" i="10" s="1"/>
  <c r="AO72" i="10"/>
  <c r="AO83" i="9" s="1"/>
  <c r="A99" i="11"/>
  <c r="A67" i="12"/>
  <c r="AO62" i="17"/>
  <c r="BE62" i="17" s="1"/>
  <c r="AO69" i="8"/>
  <c r="Y54" i="5"/>
  <c r="AO53" i="5"/>
  <c r="AW60" i="6"/>
  <c r="AW62" i="6" s="1"/>
  <c r="AK46" i="6"/>
  <c r="AC46" i="6"/>
  <c r="AO60" i="7"/>
  <c r="BE60" i="7" s="1"/>
  <c r="BE61" i="7"/>
  <c r="BE59" i="7"/>
  <c r="AK55" i="9"/>
  <c r="AC55" i="9"/>
  <c r="AS55" i="9" s="1"/>
  <c r="AG65" i="9"/>
  <c r="Y65" i="9"/>
  <c r="AO63" i="9"/>
  <c r="AO64" i="9"/>
  <c r="AK51" i="10"/>
  <c r="AC51" i="10"/>
  <c r="AG60" i="10"/>
  <c r="Y60" i="10"/>
  <c r="AO59" i="10"/>
  <c r="AS51" i="10" l="1"/>
  <c r="AO60" i="6"/>
  <c r="AS46" i="6"/>
  <c r="AO80" i="8"/>
  <c r="AO88" i="9"/>
  <c r="A104" i="11"/>
  <c r="A77" i="10" s="1"/>
  <c r="A72" i="10"/>
  <c r="A83" i="9" s="1"/>
  <c r="BE60" i="6"/>
  <c r="AO62" i="6"/>
  <c r="BE62" i="6" s="1"/>
  <c r="BE69" i="8"/>
  <c r="AO75" i="8"/>
  <c r="BE75" i="8" s="1"/>
  <c r="BE61" i="19"/>
  <c r="AW59" i="19"/>
  <c r="AW60" i="19" s="1"/>
  <c r="BE60" i="19" s="1"/>
  <c r="AO64" i="16"/>
  <c r="AO85" i="8" l="1"/>
  <c r="AO67" i="7"/>
  <c r="A88" i="9"/>
  <c r="A80" i="8"/>
  <c r="BE59" i="19"/>
  <c r="BE69" i="16"/>
  <c r="A85" i="8" l="1"/>
  <c r="A67" i="7"/>
  <c r="AO65" i="6"/>
  <c r="AO72" i="7"/>
  <c r="AG56" i="16"/>
  <c r="Y56" i="16"/>
  <c r="AG57" i="13"/>
  <c r="AO56" i="13"/>
  <c r="AG58" i="14"/>
  <c r="AW64" i="14" s="1"/>
  <c r="AG56" i="14"/>
  <c r="AO56" i="14"/>
  <c r="AO57" i="14"/>
  <c r="AO62" i="15"/>
  <c r="BE62" i="15" s="1"/>
  <c r="BE61" i="15"/>
  <c r="BE60" i="15"/>
  <c r="AO53" i="15"/>
  <c r="AW65" i="16"/>
  <c r="BE66" i="16" s="1"/>
  <c r="AO68" i="16"/>
  <c r="AO70" i="16" s="1"/>
  <c r="BE70" i="16" s="1"/>
  <c r="BE63" i="16"/>
  <c r="BE62" i="16"/>
  <c r="BE64" i="16"/>
  <c r="BE67" i="16"/>
  <c r="AO65" i="5" l="1"/>
  <c r="AO70" i="6"/>
  <c r="A65" i="6"/>
  <c r="A72" i="7"/>
  <c r="BE64" i="14"/>
  <c r="AW66" i="14"/>
  <c r="BE66" i="14" s="1"/>
  <c r="BE68" i="16"/>
  <c r="BE65" i="16"/>
  <c r="AO55" i="16"/>
  <c r="A26" i="18"/>
  <c r="A26" i="17" s="1"/>
  <c r="A26" i="16" s="1"/>
  <c r="A26" i="15" s="1"/>
  <c r="A26" i="14" s="1"/>
  <c r="A26" i="13" s="1"/>
  <c r="A26" i="12" s="1"/>
  <c r="AO53" i="17"/>
  <c r="L13" i="18"/>
  <c r="L13" i="17" s="1"/>
  <c r="AO7" i="18"/>
  <c r="AO7" i="17" s="1"/>
  <c r="AO7" i="16" s="1"/>
  <c r="AO7" i="15" s="1"/>
  <c r="AO7" i="14" s="1"/>
  <c r="AO7" i="13" s="1"/>
  <c r="AO7" i="12" s="1"/>
  <c r="AO4" i="17"/>
  <c r="AO4" i="16" s="1"/>
  <c r="AO4" i="15" s="1"/>
  <c r="AO4" i="14" s="1"/>
  <c r="AO4" i="13" s="1"/>
  <c r="AO4" i="12" s="1"/>
  <c r="L16" i="19"/>
  <c r="AO53" i="19"/>
  <c r="AO53" i="18"/>
  <c r="AO54" i="17"/>
  <c r="AO56" i="16"/>
  <c r="AO54" i="15"/>
  <c r="AO58" i="14"/>
  <c r="AO57" i="13"/>
  <c r="AO53" i="12"/>
  <c r="AO61" i="11"/>
  <c r="AO60" i="10"/>
  <c r="AO65" i="9"/>
  <c r="AO62" i="8"/>
  <c r="AO53" i="7"/>
  <c r="AO54" i="6"/>
  <c r="AO54" i="5"/>
  <c r="AO63" i="4"/>
  <c r="BE77" i="4"/>
  <c r="AO64" i="3"/>
  <c r="AO63" i="3"/>
  <c r="BE79" i="3"/>
  <c r="AO61" i="5" l="1"/>
  <c r="BE61" i="5" s="1"/>
  <c r="A65" i="5"/>
  <c r="A70" i="6"/>
  <c r="A26" i="11"/>
  <c r="A26" i="10" s="1"/>
  <c r="A26" i="9" s="1"/>
  <c r="A26" i="8" s="1"/>
  <c r="A26" i="7" s="1"/>
  <c r="A26" i="5" s="1"/>
  <c r="A26" i="20" s="1"/>
  <c r="A26" i="21"/>
  <c r="AO4" i="11"/>
  <c r="AO4" i="10" s="1"/>
  <c r="AO4" i="9" s="1"/>
  <c r="AO4" i="8" s="1"/>
  <c r="AO4" i="21"/>
  <c r="AO85" i="4"/>
  <c r="AO70" i="5"/>
  <c r="AO7" i="11"/>
  <c r="AO7" i="10" s="1"/>
  <c r="AO7" i="9" s="1"/>
  <c r="AO7" i="8" s="1"/>
  <c r="AO7" i="7" s="1"/>
  <c r="AO7" i="6" s="1"/>
  <c r="AO7" i="5" s="1"/>
  <c r="AO7" i="21"/>
  <c r="AO4" i="7"/>
  <c r="AO4" i="6" s="1"/>
  <c r="AO4" i="5" s="1"/>
  <c r="AO4" i="4" s="1"/>
  <c r="L16" i="17"/>
  <c r="L13" i="16"/>
  <c r="L13" i="15" s="1"/>
  <c r="L16" i="18"/>
  <c r="AO7" i="4" l="1"/>
  <c r="AO7" i="22"/>
  <c r="A26" i="4"/>
  <c r="AO4" i="3"/>
  <c r="AO4" i="20"/>
  <c r="AO90" i="4"/>
  <c r="AO67" i="20"/>
  <c r="AO72" i="20" s="1"/>
  <c r="AO82" i="3"/>
  <c r="AO87" i="3" s="1"/>
  <c r="A26" i="3"/>
  <c r="A85" i="4"/>
  <c r="A70" i="5"/>
  <c r="A90" i="4" s="1"/>
  <c r="AO7" i="3"/>
  <c r="AO7" i="20"/>
  <c r="L16" i="16"/>
  <c r="L16" i="15"/>
  <c r="L13" i="14"/>
  <c r="A82" i="3" l="1"/>
  <c r="A87" i="3" s="1"/>
  <c r="A67" i="20"/>
  <c r="A72" i="20" s="1"/>
  <c r="L16" i="14"/>
  <c r="L13" i="13"/>
  <c r="L16" i="13" l="1"/>
  <c r="L13" i="12"/>
  <c r="L13" i="21" s="1"/>
  <c r="L16" i="21" s="1"/>
  <c r="L13" i="11" l="1"/>
  <c r="L16" i="12"/>
  <c r="L16" i="11" l="1"/>
  <c r="L13" i="10"/>
  <c r="L16" i="10" l="1"/>
  <c r="L13" i="9"/>
  <c r="L16" i="9" l="1"/>
  <c r="L13" i="8"/>
  <c r="L13" i="7" l="1"/>
  <c r="L16" i="8"/>
  <c r="L13" i="6" l="1"/>
  <c r="L13" i="5" s="1"/>
  <c r="L16" i="7"/>
  <c r="L16" i="6" s="1"/>
  <c r="L16" i="5" l="1"/>
  <c r="L16" i="4" s="1"/>
  <c r="L13" i="4"/>
  <c r="L13" i="3" l="1"/>
  <c r="L13" i="20"/>
  <c r="L16" i="3"/>
  <c r="L16" i="20"/>
</calcChain>
</file>

<file path=xl/sharedStrings.xml><?xml version="1.0" encoding="utf-8"?>
<sst xmlns="http://schemas.openxmlformats.org/spreadsheetml/2006/main" count="2295" uniqueCount="387">
  <si>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</si>
  <si>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</si>
  <si>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</si>
  <si>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</si>
  <si>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</si>
  <si>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</si>
  <si>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</si>
  <si>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</si>
  <si>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</si>
  <si>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</si>
  <si>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</si>
  <si>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</si>
  <si>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</si>
  <si>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</si>
  <si>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</si>
  <si>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</si>
  <si>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</si>
  <si>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</si>
  <si>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</si>
  <si>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</si>
  <si>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</si>
  <si>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</si>
  <si>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</si>
  <si>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</si>
  <si>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</si>
  <si>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</si>
  <si>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</si>
  <si>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</si>
  <si>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</si>
  <si>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</si>
  <si>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</si>
  <si>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</si>
  <si>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</si>
  <si>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</si>
  <si>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</si>
  <si>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</si>
  <si>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</si>
  <si>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</si>
  <si>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</si>
  <si>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</si>
  <si>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</si>
  <si>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</si>
  <si>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</si>
  <si>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</si>
  <si>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</si>
  <si>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</si>
  <si>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</si>
  <si>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</si>
  <si>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</si>
  <si>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</si>
  <si>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</si>
  <si>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</si>
  <si>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</si>
  <si>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</si>
  <si>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</si>
  <si>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</si>
  <si>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</si>
  <si>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</si>
  <si>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</si>
  <si>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</si>
  <si>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</si>
  <si>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</si>
  <si>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</si>
  <si>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</si>
  <si>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</si>
  <si>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</si>
  <si>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</si>
  <si>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</si>
  <si>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</si>
  <si>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</si>
  <si>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</si>
  <si>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</si>
  <si>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</si>
  <si>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</si>
  <si>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</si>
  <si>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</si>
  <si>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</si>
  <si>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</si>
  <si>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</si>
  <si>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</si>
  <si>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</si>
  <si>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</si>
  <si>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</si>
  <si>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</si>
  <si>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</si>
  <si>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</si>
  <si>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</si>
  <si>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</si>
  <si>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</si>
  <si>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</si>
  <si>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</si>
  <si>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</si>
  <si>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</si>
  <si>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</si>
  <si>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</si>
  <si>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</si>
  <si>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</si>
  <si>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</si>
  <si>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</si>
  <si>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</si>
  <si>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</si>
  <si>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</si>
  <si>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</si>
  <si>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</si>
  <si>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</si>
  <si>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</si>
  <si>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</si>
  <si>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</si>
  <si>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</si>
  <si>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</si>
  <si>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</si>
  <si>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</si>
  <si>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</si>
  <si>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</si>
  <si>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</si>
  <si>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</si>
  <si>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</si>
  <si>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</si>
  <si>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</si>
  <si>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</si>
  <si>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</si>
  <si>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</si>
  <si>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</si>
  <si>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</si>
  <si>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</si>
  <si>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</si>
  <si>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</si>
  <si>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</si>
  <si>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</si>
  <si>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</si>
  <si>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</si>
  <si>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</si>
  <si>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</si>
  <si>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</si>
  <si>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</si>
  <si>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</si>
  <si>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</si>
  <si>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</si>
  <si>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</si>
  <si>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</si>
  <si>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</si>
  <si>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</si>
  <si>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</si>
  <si>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</si>
  <si>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</si>
  <si>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</si>
  <si>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</si>
  <si>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</si>
  <si>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</si>
  <si>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</si>
  <si>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</si>
  <si>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</si>
  <si>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</si>
  <si>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</si>
  <si>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</si>
  <si>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</si>
  <si>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</si>
  <si>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</si>
  <si>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</si>
  <si>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</si>
  <si>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</si>
  <si>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</si>
  <si>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</si>
  <si>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</si>
  <si>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</si>
  <si>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</si>
  <si>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</si>
  <si>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</si>
  <si>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</si>
  <si>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</si>
  <si>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</si>
  <si>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</si>
  <si>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</si>
  <si>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</si>
  <si>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</si>
  <si>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</si>
  <si>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</si>
  <si>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</si>
  <si>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</si>
  <si>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</si>
  <si>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</si>
  <si>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</si>
  <si>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</si>
  <si>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</si>
  <si>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</si>
  <si>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</si>
  <si>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</si>
  <si>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</si>
  <si>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</si>
  <si>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</si>
  <si>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</si>
  <si>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</si>
  <si>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</si>
  <si>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</si>
  <si>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</si>
  <si>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</si>
  <si>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</si>
  <si>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</si>
  <si>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</si>
  <si>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</si>
  <si>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</si>
  <si>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</si>
  <si>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</si>
  <si>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</si>
  <si>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</si>
  <si>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</si>
  <si>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</si>
  <si>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</si>
  <si>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</si>
  <si>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</si>
  <si>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</si>
  <si>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</si>
  <si>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</si>
  <si>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</si>
  <si>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</si>
  <si>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</si>
  <si>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</si>
  <si>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</si>
  <si>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</si>
  <si>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</si>
  <si>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</si>
  <si>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</si>
  <si>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</si>
  <si>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</si>
  <si>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</si>
  <si>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</si>
  <si>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</si>
  <si>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</si>
  <si>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</si>
  <si>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</si>
  <si>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</si>
  <si>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</si>
  <si>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</si>
  <si>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</si>
  <si>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</si>
  <si>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</si>
  <si>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</si>
  <si>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</si>
  <si>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</si>
  <si>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</si>
  <si>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</si>
  <si>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</si>
  <si>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</si>
  <si>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</si>
  <si>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</si>
  <si>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</si>
  <si>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</si>
  <si>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</si>
  <si>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</si>
  <si>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</si>
  <si>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</si>
  <si>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</si>
  <si>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</si>
  <si>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</si>
  <si>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</si>
  <si>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</si>
  <si>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</si>
  <si>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</si>
  <si>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</si>
  <si>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</si>
  <si>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</si>
  <si>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</si>
  <si>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</si>
  <si>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</si>
  <si>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</si>
  <si>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</si>
  <si>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</si>
  <si>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</si>
  <si>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</si>
  <si>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</si>
  <si>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</si>
  <si>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</si>
  <si>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Оплата позлуг з благоустрою міста</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</si>
  <si>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</si>
  <si>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</si>
  <si>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</si>
  <si>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</si>
  <si>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</si>
  <si>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</si>
  <si>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</si>
  <si>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</si>
  <si>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</si>
  <si>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</si>
  <si>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</si>
  <si>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</si>
  <si>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</si>
  <si>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</si>
  <si>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</si>
  <si>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</si>
  <si>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</si>
  <si>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</si>
  <si>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</si>
  <si>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</si>
  <si>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</si>
  <si>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</si>
  <si>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</si>
  <si>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</si>
  <si>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</si>
  <si>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</si>
  <si>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</si>
  <si>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</si>
  <si>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</si>
  <si>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</si>
  <si>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</si>
  <si>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</si>
  <si>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</si>
  <si>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</si>
  <si>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</si>
  <si>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</si>
  <si>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</si>
  <si>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</si>
  <si>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</si>
  <si>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</si>
  <si>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</si>
  <si>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</si>
  <si>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</si>
  <si>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</si>
  <si>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</si>
  <si>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Реконструкція електромережі в приміщенні КЗ МККД по вул.Сосюри, 3</t>
  </si>
  <si>
    <t>капремонт приміщення КЗ МККД по вул.Сосюри, 3</t>
  </si>
  <si>
    <t>4.1</t>
  </si>
  <si>
    <t>Показник затрат: обсяг видатків на капремонт приміщення</t>
  </si>
  <si>
    <r>
      <t>Показник якості: рівень готовності об</t>
    </r>
    <r>
      <rPr>
        <sz val="10"/>
        <rFont val="Calibri"/>
        <family val="2"/>
        <charset val="204"/>
      </rPr>
      <t>'</t>
    </r>
    <r>
      <rPr>
        <sz val="10"/>
        <rFont val="Times New Roman"/>
        <family val="1"/>
        <charset val="204"/>
      </rPr>
      <t>єкту</t>
    </r>
  </si>
  <si>
    <t>придбання твердопаливних котлів</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</si>
  <si>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</si>
  <si>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</si>
  <si>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</si>
  <si>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</si>
  <si>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</si>
  <si>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</si>
  <si>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</si>
  <si>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гривень</t>
  </si>
  <si>
    <t>109.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</si>
  <si>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</si>
  <si>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</si>
  <si>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Найменування місцевої/регіональної програми</t>
  </si>
  <si>
    <t>(Назва фінансового органу)</t>
  </si>
  <si>
    <t>(Дата погодження)</t>
  </si>
  <si>
    <t>М.П.</t>
  </si>
  <si>
    <t>10. Перелік місцевих / регіональних програм, що виконуються у складі бюджетної програми:</t>
  </si>
  <si>
    <t>придбання матеріалів для роботи з дітьми з особливими освітніми потребами</t>
  </si>
  <si>
    <t xml:space="preserve">Сватівський міський голова </t>
  </si>
  <si>
    <t>Рибалко Є.В.</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</si>
  <si>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</si>
  <si>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Показник затрат: обсяг видатків на оплату послуг "Соціальне таксі"</t>
  </si>
  <si>
    <t>Показник продукту: кількість населення - одержувачів послуги</t>
  </si>
  <si>
    <t>Будівництво паркувальних місць для автомобілів на пл.50-річчя Перемоги</t>
  </si>
  <si>
    <t>Показник затрат: обсяг видатків на будівництво  паркувальних місць для автомобілів</t>
  </si>
  <si>
    <t>Показник ефективності: середня вартість 1 м²</t>
  </si>
  <si>
    <t>Показник продукту: загальна площа паркувальних місць</t>
  </si>
  <si>
    <t>0116013</t>
  </si>
  <si>
    <t>Забезпечення діяльності водопровідно-каналізаційного господарства</t>
  </si>
  <si>
    <t>Надання фінансової підтримки МКП "Сватівський водоканал"</t>
  </si>
  <si>
    <r>
      <t>Утримання об</t>
    </r>
    <r>
      <rPr>
        <sz val="10"/>
        <rFont val="Calibri"/>
        <family val="2"/>
        <charset val="204"/>
      </rPr>
      <t>'</t>
    </r>
    <r>
      <rPr>
        <sz val="10"/>
        <rFont val="Times New Roman"/>
        <family val="1"/>
        <charset val="204"/>
      </rPr>
      <t>єктів водопровідно-каналізаційної мережі МКП "Сватівський водоканал"</t>
    </r>
  </si>
  <si>
    <t>Проведення асенізації каналізаційної мережі</t>
  </si>
  <si>
    <t>Надання фінансової підтримки на придбання засувок на водопровідно-каналізаційні мережі</t>
  </si>
  <si>
    <t>Надання фінансової підтримки на придбання пожежних гідрантів</t>
  </si>
  <si>
    <t>Надання фінансової підтримки на оплату послуг з гідродинамічного  очищення фекальної каналізаційної системи</t>
  </si>
  <si>
    <t>Показник затрат 1: надання фінансової підтримки МКП</t>
  </si>
  <si>
    <t>0110180</t>
  </si>
  <si>
    <t>0133</t>
  </si>
  <si>
    <t>Інша діяльність у сфері управління</t>
  </si>
  <si>
    <t>Сприяння розвитку органів самоорганізації населення</t>
  </si>
  <si>
    <t>Розвиток органів самоорганізації населення (квартальні, вуличні, будинкові комітети)</t>
  </si>
  <si>
    <t>виплата винагороди головам комітетів</t>
  </si>
  <si>
    <t>придбання канцтоварів, проведення заходів</t>
  </si>
  <si>
    <t>Міська програма розвитку органів самоорганізації населення м.Сватове на 2019-2020 роки</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</si>
  <si>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</si>
  <si>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</si>
  <si>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</si>
  <si>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Надання фінансової підтримки на виплату заборгованості із заробітної плати</t>
  </si>
  <si>
    <t>Придбання обладнання для дитячих майданчиків</t>
  </si>
  <si>
    <t>0320</t>
  </si>
  <si>
    <t>Заходи із запобігання та ліквідації надзвичайних ситуацій та наслідків стихійного лиха</t>
  </si>
  <si>
    <t>Усунення наслідків стихійного лиха, яке виникло у м.Сватове 16.06.2019р.</t>
  </si>
  <si>
    <t>Забезпечення безпосередньої організації і координацій аварійно-відновлювальних робіт та ліквідації наслідків стихійного лиха</t>
  </si>
  <si>
    <t>Заходи, передбачені Програмою</t>
  </si>
  <si>
    <t>Міська програма по усуненню наслідків стихійного лиха, яке виникло у м.Сватове 16 червня 2019р.</t>
  </si>
  <si>
    <t>Кількість постраждалих будинків</t>
  </si>
  <si>
    <t>акти обстежень</t>
  </si>
  <si>
    <t>середні витрати на 1 будинок</t>
  </si>
  <si>
    <t xml:space="preserve">Розпорядження міського голови від   01 липня  2019 року  № 130 </t>
  </si>
  <si>
    <t>0118110</t>
  </si>
  <si>
    <t>Надання фінансової підтримки на придбання 4 станцій управління насосами</t>
  </si>
  <si>
    <t>Надання фінансової підтримки на оплату насосних агрегатів</t>
  </si>
  <si>
    <t>Надання фінансової підтримки на придбання спецодягу працівникам</t>
  </si>
  <si>
    <t>Надання фінансової підтримки на придбання матеріалів для поточного ремонту водопровідних мереж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</si>
</sst>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
  </numFmts>
  <fonts count="27"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
      <sz val="7"/>
      <name val="Times New Roman"/>
      <family val="1"/>
      <charset val="204"/>
    </font>
    <font>
      <sz val="6"/>
      <name val="Times New Roman"/>
      <family val="1"/>
      <charset val="204"/>
    </font>
    <font>
      <sz val="8"/>
      <name val="Times New Roman"/>
      <family val="1"/>
    </font>
    <font>
      <sz val="9"/>
      <name val="Arial Cyr"/>
      <charset val="204"/>
    </font>
    <font>
      <b/>
      <sz val="7"/>
      <name val="Times New Roman"/>
      <family val="1"/>
      <charset val="204"/>
    </font>
    <font>
      <sz val="7"/>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172">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5"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166" fontId="1" fillId="0" borderId="9"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0" fillId="0" borderId="3" xfId="0" applyBorder="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2" fillId="0" borderId="5" xfId="0" applyFont="1" applyBorder="1" applyAlignment="1">
      <alignment horizontal="center" vertical="center" wrapText="1"/>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0" xfId="0" applyFont="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5" fillId="0" borderId="0" xfId="0" applyFont="1" applyAlignment="1">
      <alignment horizontal="right" vertical="center" wrapText="1"/>
    </xf>
    <xf numFmtId="0" fontId="1" fillId="0" borderId="9"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6" fillId="0" borderId="0" xfId="0" applyFont="1" applyAlignment="1">
      <alignment horizontal="center"/>
    </xf>
    <xf numFmtId="14" fontId="1" fillId="0" borderId="11" xfId="0" applyNumberFormat="1"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2" fillId="0" borderId="11" xfId="0" applyFont="1" applyBorder="1" applyAlignment="1">
      <alignment horizontal="left" vertical="center" wrapText="1"/>
    </xf>
    <xf numFmtId="0" fontId="1" fillId="0" borderId="12" xfId="0" applyFont="1" applyBorder="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0" xfId="0" applyFont="1" applyBorder="1" applyAlignment="1">
      <alignment horizontal="center"/>
    </xf>
    <xf numFmtId="3" fontId="1" fillId="0" borderId="9" xfId="0" applyNumberFormat="1" applyFont="1" applyBorder="1" applyAlignment="1">
      <alignment horizontal="right" vertical="center" wrapText="1"/>
    </xf>
    <xf numFmtId="4" fontId="1" fillId="0" borderId="9" xfId="0" applyNumberFormat="1" applyFont="1" applyBorder="1" applyAlignment="1">
      <alignment horizontal="right" vertical="center" wrapText="1"/>
    </xf>
    <xf numFmtId="49"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 fillId="0" borderId="0" xfId="0" applyFont="1" applyAlignment="1">
      <alignment horizontal="left" vertical="top" wrapText="1"/>
    </xf>
    <xf numFmtId="0" fontId="16" fillId="0" borderId="3" xfId="0" applyFont="1" applyBorder="1" applyAlignment="1">
      <alignment horizontal="left" vertical="center" wrapText="1"/>
    </xf>
    <xf numFmtId="0" fontId="7"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49" fontId="7"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21" fillId="0" borderId="0" xfId="0" applyFont="1" applyAlignment="1">
      <alignment horizontal="left" vertical="top" wrapText="1"/>
    </xf>
    <xf numFmtId="0" fontId="6" fillId="0" borderId="0" xfId="0" applyFont="1" applyAlignment="1">
      <alignment vertical="center" wrapText="1"/>
    </xf>
    <xf numFmtId="0" fontId="23" fillId="0" borderId="3" xfId="0" applyFont="1" applyBorder="1" applyAlignment="1">
      <alignment horizontal="left" vertical="top" wrapText="1"/>
    </xf>
    <xf numFmtId="0" fontId="19" fillId="0" borderId="3" xfId="0" applyFont="1" applyBorder="1" applyAlignment="1">
      <alignment horizontal="left" vertical="top" wrapText="1"/>
    </xf>
    <xf numFmtId="0" fontId="6" fillId="0" borderId="0" xfId="0" applyFont="1" applyBorder="1" applyAlignment="1">
      <alignment horizontal="center"/>
    </xf>
    <xf numFmtId="0" fontId="7" fillId="0" borderId="3" xfId="0" applyFont="1" applyBorder="1" applyAlignment="1">
      <alignment horizontal="left" vertical="top" wrapText="1"/>
    </xf>
    <xf numFmtId="0" fontId="0" fillId="0" borderId="3" xfId="0" applyFont="1" applyBorder="1" applyAlignment="1">
      <alignment horizontal="left" vertical="top" wrapText="1"/>
    </xf>
    <xf numFmtId="49" fontId="3" fillId="0" borderId="3" xfId="0" quotePrefix="1"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22" fillId="0" borderId="0" xfId="0" applyFont="1" applyBorder="1" applyAlignment="1">
      <alignment horizontal="center"/>
    </xf>
    <xf numFmtId="0" fontId="5" fillId="0" borderId="0" xfId="0" applyFont="1" applyAlignment="1">
      <alignment horizontal="justify" vertical="center" wrapText="1"/>
    </xf>
    <xf numFmtId="0" fontId="1" fillId="0" borderId="0" xfId="0" applyFont="1" applyAlignment="1">
      <alignment horizontal="left" vertical="center"/>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15" fillId="0" borderId="3" xfId="0" applyFont="1" applyBorder="1" applyAlignment="1">
      <alignment horizontal="left" vertical="top" wrapText="1"/>
    </xf>
    <xf numFmtId="0" fontId="24" fillId="0" borderId="3" xfId="0" applyFont="1" applyBorder="1" applyAlignment="1">
      <alignment horizontal="left" vertical="top" wrapText="1"/>
    </xf>
    <xf numFmtId="0" fontId="8" fillId="0" borderId="0" xfId="0" applyFont="1" applyAlignment="1">
      <alignment horizontal="justify"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25" fillId="0" borderId="3" xfId="0" applyFont="1" applyBorder="1" applyAlignment="1">
      <alignment horizontal="left" vertical="top" wrapText="1"/>
    </xf>
    <xf numFmtId="0" fontId="26" fillId="0" borderId="3" xfId="0" applyFont="1" applyBorder="1" applyAlignment="1">
      <alignment horizontal="left" vertical="top" wrapText="1"/>
    </xf>
    <xf numFmtId="0" fontId="8" fillId="0" borderId="0" xfId="0" applyFont="1" applyAlignment="1">
      <alignment horizontal="center" vertical="top" wrapText="1"/>
    </xf>
  </cellXfs>
  <cellStyles count="1">
    <cellStyle name="Обычный" xfId="0" builtinId="0"/>
  </cellStyles>
  <dxfs count="1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4"/>
  <sheetViews>
    <sheetView topLeftCell="A37" zoomScaleNormal="100" zoomScaleSheetLayoutView="100" workbookViewId="0">
      <selection activeCell="A72" sqref="A72:I7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4.75" customHeight="1" x14ac:dyDescent="0.2">
      <c r="AO4" s="53" t="s">
        <v>116</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
        <v>381</v>
      </c>
      <c r="AP7" s="50"/>
      <c r="AQ7" s="50"/>
      <c r="AR7" s="50"/>
      <c r="AS7" s="50"/>
      <c r="AT7" s="50"/>
      <c r="AU7" s="50"/>
      <c r="AV7" s="50"/>
      <c r="AW7" s="50"/>
      <c r="AX7" s="50"/>
      <c r="AY7" s="50"/>
      <c r="AZ7" s="50"/>
      <c r="BA7" s="50"/>
      <c r="BB7" s="50"/>
      <c r="BC7" s="50"/>
      <c r="BD7" s="50"/>
      <c r="BE7" s="50"/>
      <c r="BF7" s="50"/>
      <c r="BG7" s="50"/>
      <c r="BH7" s="50"/>
      <c r="BI7" s="50"/>
      <c r="BJ7" s="50"/>
      <c r="BK7" s="50"/>
      <c r="BL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
        <v>117</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56" t="s">
        <v>325</v>
      </c>
      <c r="E14" s="56"/>
      <c r="F14" s="56"/>
      <c r="G14" s="56"/>
      <c r="H14" s="56"/>
      <c r="I14" s="56"/>
      <c r="J14" s="56"/>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56" t="s">
        <v>325</v>
      </c>
      <c r="E17" s="56"/>
      <c r="F17" s="56"/>
      <c r="G17" s="56"/>
      <c r="H17" s="56"/>
      <c r="I17" s="56"/>
      <c r="J17" s="56"/>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114</v>
      </c>
      <c r="E19" s="46"/>
      <c r="F19" s="46"/>
      <c r="G19" s="46"/>
      <c r="H19" s="46"/>
      <c r="I19" s="46"/>
      <c r="J19" s="46"/>
      <c r="K19" s="15"/>
      <c r="L19" s="45" t="s">
        <v>115</v>
      </c>
      <c r="M19" s="46"/>
      <c r="N19" s="46"/>
      <c r="O19" s="46"/>
      <c r="P19" s="46"/>
      <c r="Q19" s="46"/>
      <c r="R19" s="46"/>
      <c r="S19" s="46"/>
      <c r="T19" s="46"/>
      <c r="U19" s="46"/>
      <c r="V19" s="46"/>
      <c r="W19" s="46"/>
      <c r="X19" s="46"/>
      <c r="Y19" s="46"/>
      <c r="Z19" s="46"/>
      <c r="AA19" s="46"/>
      <c r="AB19" s="46"/>
      <c r="AC19" s="47" t="s">
        <v>113</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I23</f>
        <v>75755</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AK45</f>
        <v>75755</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40.5" customHeight="1" x14ac:dyDescent="0.2">
      <c r="A26" s="68" t="s">
        <v>164</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113</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118</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c r="AD45" s="89"/>
      <c r="AE45" s="89"/>
      <c r="AF45" s="89"/>
      <c r="AG45" s="89"/>
      <c r="AH45" s="89"/>
      <c r="AI45" s="89"/>
      <c r="AJ45" s="89"/>
      <c r="AK45" s="89">
        <v>75755</v>
      </c>
      <c r="AL45" s="89"/>
      <c r="AM45" s="89"/>
      <c r="AN45" s="89"/>
      <c r="AO45" s="89"/>
      <c r="AP45" s="89"/>
      <c r="AQ45" s="89"/>
      <c r="AR45" s="89"/>
      <c r="AS45" s="89">
        <f>AK45</f>
        <v>75755</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s="4" customFormat="1" ht="12.75" customHeight="1" x14ac:dyDescent="0.2">
      <c r="A53" s="86" t="s">
        <v>38</v>
      </c>
      <c r="B53" s="87"/>
      <c r="C53" s="87"/>
      <c r="D53" s="87"/>
      <c r="E53" s="87"/>
      <c r="F53" s="87"/>
      <c r="G53" s="87"/>
      <c r="H53" s="87"/>
      <c r="I53" s="87"/>
      <c r="J53" s="87"/>
      <c r="K53" s="87"/>
      <c r="L53" s="87"/>
      <c r="M53" s="87"/>
      <c r="N53" s="87"/>
      <c r="O53" s="87"/>
      <c r="P53" s="87"/>
      <c r="Q53" s="87"/>
      <c r="R53" s="87"/>
      <c r="S53" s="87"/>
      <c r="T53" s="87"/>
      <c r="U53" s="87"/>
      <c r="V53" s="87"/>
      <c r="W53" s="87"/>
      <c r="X53" s="88"/>
      <c r="Y53" s="89"/>
      <c r="Z53" s="89"/>
      <c r="AA53" s="89"/>
      <c r="AB53" s="89"/>
      <c r="AC53" s="89"/>
      <c r="AD53" s="89"/>
      <c r="AE53" s="89"/>
      <c r="AF53" s="89"/>
      <c r="AG53" s="89"/>
      <c r="AH53" s="89"/>
      <c r="AI53" s="89"/>
      <c r="AJ53" s="89"/>
      <c r="AK53" s="89"/>
      <c r="AL53" s="89"/>
      <c r="AM53" s="89"/>
      <c r="AN53" s="89"/>
      <c r="AO53" s="89">
        <f>Y53+AG53</f>
        <v>0</v>
      </c>
      <c r="AP53" s="89"/>
      <c r="AQ53" s="89"/>
      <c r="AR53" s="89"/>
      <c r="AS53" s="89"/>
      <c r="AT53" s="89"/>
      <c r="AU53" s="89"/>
      <c r="AV53" s="89"/>
      <c r="CA53" s="4" t="s">
        <v>22</v>
      </c>
    </row>
    <row r="55" spans="1:79" ht="15.75" customHeight="1" x14ac:dyDescent="0.2">
      <c r="A55" s="60" t="s">
        <v>333</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row>
    <row r="56" spans="1:79" ht="30" customHeight="1" x14ac:dyDescent="0.2">
      <c r="A56" s="71" t="s">
        <v>39</v>
      </c>
      <c r="B56" s="71"/>
      <c r="C56" s="71"/>
      <c r="D56" s="71"/>
      <c r="E56" s="71"/>
      <c r="F56" s="71"/>
      <c r="G56" s="72" t="s">
        <v>42</v>
      </c>
      <c r="H56" s="73"/>
      <c r="I56" s="73"/>
      <c r="J56" s="73"/>
      <c r="K56" s="73"/>
      <c r="L56" s="73"/>
      <c r="M56" s="73"/>
      <c r="N56" s="73"/>
      <c r="O56" s="73"/>
      <c r="P56" s="73"/>
      <c r="Q56" s="73"/>
      <c r="R56" s="73"/>
      <c r="S56" s="73"/>
      <c r="T56" s="73"/>
      <c r="U56" s="73"/>
      <c r="V56" s="73"/>
      <c r="W56" s="73"/>
      <c r="X56" s="73"/>
      <c r="Y56" s="74"/>
      <c r="Z56" s="71" t="s">
        <v>7</v>
      </c>
      <c r="AA56" s="71"/>
      <c r="AB56" s="71"/>
      <c r="AC56" s="71"/>
      <c r="AD56" s="71"/>
      <c r="AE56" s="71" t="s">
        <v>6</v>
      </c>
      <c r="AF56" s="71"/>
      <c r="AG56" s="71"/>
      <c r="AH56" s="71"/>
      <c r="AI56" s="71"/>
      <c r="AJ56" s="71"/>
      <c r="AK56" s="71"/>
      <c r="AL56" s="71"/>
      <c r="AM56" s="71"/>
      <c r="AN56" s="71"/>
      <c r="AO56" s="72" t="s">
        <v>40</v>
      </c>
      <c r="AP56" s="73"/>
      <c r="AQ56" s="73"/>
      <c r="AR56" s="73"/>
      <c r="AS56" s="73"/>
      <c r="AT56" s="73"/>
      <c r="AU56" s="73"/>
      <c r="AV56" s="74"/>
      <c r="AW56" s="72" t="s">
        <v>41</v>
      </c>
      <c r="AX56" s="73"/>
      <c r="AY56" s="73"/>
      <c r="AZ56" s="73"/>
      <c r="BA56" s="73"/>
      <c r="BB56" s="73"/>
      <c r="BC56" s="73"/>
      <c r="BD56" s="74"/>
      <c r="BE56" s="72" t="s">
        <v>38</v>
      </c>
      <c r="BF56" s="73"/>
      <c r="BG56" s="73"/>
      <c r="BH56" s="73"/>
      <c r="BI56" s="73"/>
      <c r="BJ56" s="73"/>
      <c r="BK56" s="73"/>
      <c r="BL56" s="74"/>
    </row>
    <row r="57" spans="1:79" ht="15.75" customHeight="1" x14ac:dyDescent="0.2">
      <c r="A57" s="71">
        <v>1</v>
      </c>
      <c r="B57" s="71"/>
      <c r="C57" s="71"/>
      <c r="D57" s="71"/>
      <c r="E57" s="71"/>
      <c r="F57" s="71"/>
      <c r="G57" s="72">
        <v>2</v>
      </c>
      <c r="H57" s="73"/>
      <c r="I57" s="73"/>
      <c r="J57" s="73"/>
      <c r="K57" s="73"/>
      <c r="L57" s="73"/>
      <c r="M57" s="73"/>
      <c r="N57" s="73"/>
      <c r="O57" s="73"/>
      <c r="P57" s="73"/>
      <c r="Q57" s="73"/>
      <c r="R57" s="73"/>
      <c r="S57" s="73"/>
      <c r="T57" s="73"/>
      <c r="U57" s="73"/>
      <c r="V57" s="73"/>
      <c r="W57" s="73"/>
      <c r="X57" s="73"/>
      <c r="Y57" s="74"/>
      <c r="Z57" s="71">
        <v>3</v>
      </c>
      <c r="AA57" s="71"/>
      <c r="AB57" s="71"/>
      <c r="AC57" s="71"/>
      <c r="AD57" s="71"/>
      <c r="AE57" s="71">
        <v>4</v>
      </c>
      <c r="AF57" s="71"/>
      <c r="AG57" s="71"/>
      <c r="AH57" s="71"/>
      <c r="AI57" s="71"/>
      <c r="AJ57" s="71"/>
      <c r="AK57" s="71"/>
      <c r="AL57" s="71"/>
      <c r="AM57" s="71"/>
      <c r="AN57" s="71"/>
      <c r="AO57" s="71">
        <v>5</v>
      </c>
      <c r="AP57" s="71"/>
      <c r="AQ57" s="71"/>
      <c r="AR57" s="71"/>
      <c r="AS57" s="71"/>
      <c r="AT57" s="71"/>
      <c r="AU57" s="71"/>
      <c r="AV57" s="71"/>
      <c r="AW57" s="71">
        <v>6</v>
      </c>
      <c r="AX57" s="71"/>
      <c r="AY57" s="71"/>
      <c r="AZ57" s="71"/>
      <c r="BA57" s="71"/>
      <c r="BB57" s="71"/>
      <c r="BC57" s="71"/>
      <c r="BD57" s="71"/>
      <c r="BE57" s="71">
        <v>7</v>
      </c>
      <c r="BF57" s="71"/>
      <c r="BG57" s="71"/>
      <c r="BH57" s="71"/>
      <c r="BI57" s="71"/>
      <c r="BJ57" s="71"/>
      <c r="BK57" s="71"/>
      <c r="BL57" s="71"/>
    </row>
    <row r="58" spans="1:79" ht="12.75" hidden="1" customHeight="1" x14ac:dyDescent="0.2">
      <c r="A58" s="37" t="s">
        <v>45</v>
      </c>
      <c r="B58" s="37"/>
      <c r="C58" s="37"/>
      <c r="D58" s="37"/>
      <c r="E58" s="37"/>
      <c r="F58" s="37"/>
      <c r="G58" s="65" t="s">
        <v>13</v>
      </c>
      <c r="H58" s="66"/>
      <c r="I58" s="66"/>
      <c r="J58" s="66"/>
      <c r="K58" s="66"/>
      <c r="L58" s="66"/>
      <c r="M58" s="66"/>
      <c r="N58" s="66"/>
      <c r="O58" s="66"/>
      <c r="P58" s="66"/>
      <c r="Q58" s="66"/>
      <c r="R58" s="66"/>
      <c r="S58" s="66"/>
      <c r="T58" s="66"/>
      <c r="U58" s="66"/>
      <c r="V58" s="66"/>
      <c r="W58" s="66"/>
      <c r="X58" s="66"/>
      <c r="Y58" s="67"/>
      <c r="Z58" s="37" t="s">
        <v>25</v>
      </c>
      <c r="AA58" s="37"/>
      <c r="AB58" s="37"/>
      <c r="AC58" s="37"/>
      <c r="AD58" s="37"/>
      <c r="AE58" s="98" t="s">
        <v>44</v>
      </c>
      <c r="AF58" s="98"/>
      <c r="AG58" s="98"/>
      <c r="AH58" s="98"/>
      <c r="AI58" s="98"/>
      <c r="AJ58" s="98"/>
      <c r="AK58" s="98"/>
      <c r="AL58" s="98"/>
      <c r="AM58" s="98"/>
      <c r="AN58" s="65"/>
      <c r="AO58" s="94" t="s">
        <v>14</v>
      </c>
      <c r="AP58" s="94"/>
      <c r="AQ58" s="94"/>
      <c r="AR58" s="94"/>
      <c r="AS58" s="94"/>
      <c r="AT58" s="94"/>
      <c r="AU58" s="94"/>
      <c r="AV58" s="94"/>
      <c r="AW58" s="94" t="s">
        <v>43</v>
      </c>
      <c r="AX58" s="94"/>
      <c r="AY58" s="94"/>
      <c r="AZ58" s="94"/>
      <c r="BA58" s="94"/>
      <c r="BB58" s="94"/>
      <c r="BC58" s="94"/>
      <c r="BD58" s="94"/>
      <c r="BE58" s="94" t="s">
        <v>16</v>
      </c>
      <c r="BF58" s="94"/>
      <c r="BG58" s="94"/>
      <c r="BH58" s="94"/>
      <c r="BI58" s="94"/>
      <c r="BJ58" s="94"/>
      <c r="BK58" s="94"/>
      <c r="BL58" s="94"/>
      <c r="CA58" s="1" t="s">
        <v>23</v>
      </c>
    </row>
    <row r="59" spans="1:79" ht="12.75" customHeight="1" x14ac:dyDescent="0.2">
      <c r="A59" s="37">
        <v>1</v>
      </c>
      <c r="B59" s="37"/>
      <c r="C59" s="37"/>
      <c r="D59" s="37"/>
      <c r="E59" s="37"/>
      <c r="F59" s="37"/>
      <c r="G59" s="40" t="s">
        <v>165</v>
      </c>
      <c r="H59" s="76"/>
      <c r="I59" s="76"/>
      <c r="J59" s="76"/>
      <c r="K59" s="76"/>
      <c r="L59" s="76"/>
      <c r="M59" s="76"/>
      <c r="N59" s="76"/>
      <c r="O59" s="76"/>
      <c r="P59" s="76"/>
      <c r="Q59" s="76"/>
      <c r="R59" s="76"/>
      <c r="S59" s="76"/>
      <c r="T59" s="76"/>
      <c r="U59" s="76"/>
      <c r="V59" s="76"/>
      <c r="W59" s="76"/>
      <c r="X59" s="76"/>
      <c r="Y59" s="77"/>
      <c r="Z59" s="38" t="s">
        <v>128</v>
      </c>
      <c r="AA59" s="38"/>
      <c r="AB59" s="38"/>
      <c r="AC59" s="38"/>
      <c r="AD59" s="38"/>
      <c r="AE59" s="39" t="s">
        <v>169</v>
      </c>
      <c r="AF59" s="39"/>
      <c r="AG59" s="39"/>
      <c r="AH59" s="39"/>
      <c r="AI59" s="39"/>
      <c r="AJ59" s="39"/>
      <c r="AK59" s="39"/>
      <c r="AL59" s="39"/>
      <c r="AM59" s="39"/>
      <c r="AN59" s="40"/>
      <c r="AO59" s="41"/>
      <c r="AP59" s="41"/>
      <c r="AQ59" s="41"/>
      <c r="AR59" s="41"/>
      <c r="AS59" s="41"/>
      <c r="AT59" s="41"/>
      <c r="AU59" s="41"/>
      <c r="AV59" s="41"/>
      <c r="AW59" s="41">
        <f>AK45</f>
        <v>75755</v>
      </c>
      <c r="AX59" s="41"/>
      <c r="AY59" s="41"/>
      <c r="AZ59" s="41"/>
      <c r="BA59" s="41"/>
      <c r="BB59" s="41"/>
      <c r="BC59" s="41"/>
      <c r="BD59" s="41"/>
      <c r="BE59" s="41">
        <f>AW59</f>
        <v>75755</v>
      </c>
      <c r="BF59" s="41"/>
      <c r="BG59" s="41"/>
      <c r="BH59" s="41"/>
      <c r="BI59" s="41"/>
      <c r="BJ59" s="41"/>
      <c r="BK59" s="41"/>
      <c r="BL59" s="41"/>
    </row>
    <row r="60" spans="1:79" ht="26.25" customHeight="1" x14ac:dyDescent="0.2">
      <c r="A60" s="37">
        <v>2</v>
      </c>
      <c r="B60" s="37"/>
      <c r="C60" s="37"/>
      <c r="D60" s="37"/>
      <c r="E60" s="37"/>
      <c r="F60" s="37"/>
      <c r="G60" s="40" t="s">
        <v>166</v>
      </c>
      <c r="H60" s="76"/>
      <c r="I60" s="76"/>
      <c r="J60" s="76"/>
      <c r="K60" s="76"/>
      <c r="L60" s="76"/>
      <c r="M60" s="76"/>
      <c r="N60" s="76"/>
      <c r="O60" s="76"/>
      <c r="P60" s="76"/>
      <c r="Q60" s="76"/>
      <c r="R60" s="76"/>
      <c r="S60" s="76"/>
      <c r="T60" s="76"/>
      <c r="U60" s="76"/>
      <c r="V60" s="76"/>
      <c r="W60" s="76"/>
      <c r="X60" s="76"/>
      <c r="Y60" s="77"/>
      <c r="Z60" s="38" t="s">
        <v>168</v>
      </c>
      <c r="AA60" s="38"/>
      <c r="AB60" s="38"/>
      <c r="AC60" s="38"/>
      <c r="AD60" s="38"/>
      <c r="AE60" s="39" t="s">
        <v>131</v>
      </c>
      <c r="AF60" s="39"/>
      <c r="AG60" s="39"/>
      <c r="AH60" s="39"/>
      <c r="AI60" s="39"/>
      <c r="AJ60" s="39"/>
      <c r="AK60" s="39"/>
      <c r="AL60" s="39"/>
      <c r="AM60" s="39"/>
      <c r="AN60" s="40"/>
      <c r="AO60" s="41"/>
      <c r="AP60" s="41"/>
      <c r="AQ60" s="41"/>
      <c r="AR60" s="41"/>
      <c r="AS60" s="41"/>
      <c r="AT60" s="41"/>
      <c r="AU60" s="41"/>
      <c r="AV60" s="41"/>
      <c r="AW60" s="42">
        <f>ROUND(AW59/AW61, 1)</f>
        <v>1683.4</v>
      </c>
      <c r="AX60" s="42"/>
      <c r="AY60" s="42"/>
      <c r="AZ60" s="42"/>
      <c r="BA60" s="42"/>
      <c r="BB60" s="42"/>
      <c r="BC60" s="42"/>
      <c r="BD60" s="42"/>
      <c r="BE60" s="41">
        <f t="shared" ref="BE60:BE61" si="0">AW60</f>
        <v>1683.4</v>
      </c>
      <c r="BF60" s="41"/>
      <c r="BG60" s="41"/>
      <c r="BH60" s="41"/>
      <c r="BI60" s="41"/>
      <c r="BJ60" s="41"/>
      <c r="BK60" s="41"/>
      <c r="BL60" s="41"/>
    </row>
    <row r="61" spans="1:79" ht="12.75" customHeight="1" x14ac:dyDescent="0.2">
      <c r="A61" s="37">
        <v>3</v>
      </c>
      <c r="B61" s="37"/>
      <c r="C61" s="37"/>
      <c r="D61" s="37"/>
      <c r="E61" s="37"/>
      <c r="F61" s="37"/>
      <c r="G61" s="40" t="s">
        <v>167</v>
      </c>
      <c r="H61" s="76"/>
      <c r="I61" s="76"/>
      <c r="J61" s="76"/>
      <c r="K61" s="76"/>
      <c r="L61" s="76"/>
      <c r="M61" s="76"/>
      <c r="N61" s="76"/>
      <c r="O61" s="76"/>
      <c r="P61" s="76"/>
      <c r="Q61" s="76"/>
      <c r="R61" s="76"/>
      <c r="S61" s="76"/>
      <c r="T61" s="76"/>
      <c r="U61" s="76"/>
      <c r="V61" s="76"/>
      <c r="W61" s="76"/>
      <c r="X61" s="76"/>
      <c r="Y61" s="77"/>
      <c r="Z61" s="38" t="s">
        <v>128</v>
      </c>
      <c r="AA61" s="38"/>
      <c r="AB61" s="38"/>
      <c r="AC61" s="38"/>
      <c r="AD61" s="38"/>
      <c r="AE61" s="39" t="s">
        <v>317</v>
      </c>
      <c r="AF61" s="39"/>
      <c r="AG61" s="39"/>
      <c r="AH61" s="39"/>
      <c r="AI61" s="39"/>
      <c r="AJ61" s="39"/>
      <c r="AK61" s="39"/>
      <c r="AL61" s="39"/>
      <c r="AM61" s="39"/>
      <c r="AN61" s="40"/>
      <c r="AO61" s="41"/>
      <c r="AP61" s="41"/>
      <c r="AQ61" s="41"/>
      <c r="AR61" s="41"/>
      <c r="AS61" s="41"/>
      <c r="AT61" s="41"/>
      <c r="AU61" s="41"/>
      <c r="AV61" s="41"/>
      <c r="AW61" s="41">
        <v>45</v>
      </c>
      <c r="AX61" s="41"/>
      <c r="AY61" s="41"/>
      <c r="AZ61" s="41"/>
      <c r="BA61" s="41"/>
      <c r="BB61" s="41"/>
      <c r="BC61" s="41"/>
      <c r="BD61" s="41"/>
      <c r="BE61" s="41">
        <f t="shared" si="0"/>
        <v>45</v>
      </c>
      <c r="BF61" s="41"/>
      <c r="BG61" s="41"/>
      <c r="BH61" s="41"/>
      <c r="BI61" s="41"/>
      <c r="BJ61" s="41"/>
      <c r="BK61" s="41"/>
      <c r="BL61" s="41"/>
      <c r="CA61" s="1" t="s">
        <v>24</v>
      </c>
    </row>
    <row r="62" spans="1:79" x14ac:dyDescent="0.2">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4" spans="1:79" ht="16.5" customHeight="1" x14ac:dyDescent="0.2">
      <c r="A64" s="99" t="s">
        <v>341</v>
      </c>
      <c r="B64" s="100"/>
      <c r="C64" s="100"/>
      <c r="D64" s="100"/>
      <c r="E64" s="100"/>
      <c r="F64" s="100"/>
      <c r="G64" s="100"/>
      <c r="H64" s="100"/>
      <c r="I64" s="100"/>
      <c r="J64" s="100"/>
      <c r="K64" s="100"/>
      <c r="L64" s="100"/>
      <c r="M64" s="100"/>
      <c r="N64" s="100"/>
      <c r="O64" s="100"/>
      <c r="P64" s="100"/>
      <c r="Q64" s="100"/>
      <c r="R64" s="100"/>
      <c r="S64" s="100"/>
      <c r="T64" s="100"/>
      <c r="U64" s="100"/>
      <c r="V64" s="100"/>
      <c r="W64" s="101"/>
      <c r="X64" s="101"/>
      <c r="Y64" s="101"/>
      <c r="Z64" s="101"/>
      <c r="AA64" s="101"/>
      <c r="AB64" s="101"/>
      <c r="AC64" s="101"/>
      <c r="AD64" s="101"/>
      <c r="AE64" s="101"/>
      <c r="AF64" s="101"/>
      <c r="AG64" s="101"/>
      <c r="AH64" s="101"/>
      <c r="AI64" s="101"/>
      <c r="AJ64" s="101"/>
      <c r="AK64" s="101"/>
      <c r="AL64" s="101"/>
      <c r="AM64" s="101"/>
      <c r="AN64" s="5"/>
      <c r="AO64" s="102" t="s">
        <v>342</v>
      </c>
      <c r="AP64" s="48"/>
      <c r="AQ64" s="48"/>
      <c r="AR64" s="48"/>
      <c r="AS64" s="48"/>
      <c r="AT64" s="48"/>
      <c r="AU64" s="48"/>
      <c r="AV64" s="48"/>
      <c r="AW64" s="48"/>
      <c r="AX64" s="48"/>
      <c r="AY64" s="48"/>
      <c r="AZ64" s="48"/>
      <c r="BA64" s="48"/>
      <c r="BB64" s="48"/>
      <c r="BC64" s="48"/>
      <c r="BD64" s="48"/>
      <c r="BE64" s="48"/>
      <c r="BF64" s="48"/>
      <c r="BG64" s="48"/>
    </row>
    <row r="65" spans="1:59" x14ac:dyDescent="0.2">
      <c r="W65" s="103" t="s">
        <v>10</v>
      </c>
      <c r="X65" s="103"/>
      <c r="Y65" s="103"/>
      <c r="Z65" s="103"/>
      <c r="AA65" s="103"/>
      <c r="AB65" s="103"/>
      <c r="AC65" s="103"/>
      <c r="AD65" s="103"/>
      <c r="AE65" s="103"/>
      <c r="AF65" s="103"/>
      <c r="AG65" s="103"/>
      <c r="AH65" s="103"/>
      <c r="AI65" s="103"/>
      <c r="AJ65" s="103"/>
      <c r="AK65" s="103"/>
      <c r="AL65" s="103"/>
      <c r="AM65" s="103"/>
      <c r="AO65" s="103" t="s">
        <v>11</v>
      </c>
      <c r="AP65" s="103"/>
      <c r="AQ65" s="103"/>
      <c r="AR65" s="103"/>
      <c r="AS65" s="103"/>
      <c r="AT65" s="103"/>
      <c r="AU65" s="103"/>
      <c r="AV65" s="103"/>
      <c r="AW65" s="103"/>
      <c r="AX65" s="103"/>
      <c r="AY65" s="103"/>
      <c r="AZ65" s="103"/>
      <c r="BA65" s="103"/>
      <c r="BB65" s="103"/>
      <c r="BC65" s="103"/>
      <c r="BD65" s="103"/>
      <c r="BE65" s="103"/>
      <c r="BF65" s="103"/>
      <c r="BG65" s="103"/>
    </row>
    <row r="66" spans="1:59" ht="15.75" customHeight="1" x14ac:dyDescent="0.2">
      <c r="A66" s="43" t="s">
        <v>8</v>
      </c>
      <c r="B66" s="43"/>
      <c r="C66" s="43"/>
      <c r="D66" s="43"/>
      <c r="E66" s="43"/>
      <c r="F66" s="43"/>
    </row>
    <row r="67" spans="1:59" ht="15.75" customHeight="1" thickBot="1" x14ac:dyDescent="0.25">
      <c r="A67" s="107" t="s">
        <v>116</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row>
    <row r="68" spans="1:59" x14ac:dyDescent="0.2">
      <c r="A68" s="108" t="s">
        <v>336</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row>
    <row r="69" spans="1:59" ht="15.75" customHeight="1" x14ac:dyDescent="0.2">
      <c r="A69" s="99" t="str">
        <f>A64</f>
        <v xml:space="preserve">Сватівський міський голова </v>
      </c>
      <c r="B69" s="100"/>
      <c r="C69" s="100"/>
      <c r="D69" s="100"/>
      <c r="E69" s="100"/>
      <c r="F69" s="100"/>
      <c r="G69" s="100"/>
      <c r="H69" s="100"/>
      <c r="I69" s="100"/>
      <c r="J69" s="100"/>
      <c r="K69" s="100"/>
      <c r="L69" s="100"/>
      <c r="M69" s="100"/>
      <c r="N69" s="100"/>
      <c r="O69" s="100"/>
      <c r="P69" s="100"/>
      <c r="Q69" s="100"/>
      <c r="R69" s="100"/>
      <c r="S69" s="100"/>
      <c r="T69" s="100"/>
      <c r="U69" s="100"/>
      <c r="V69" s="100"/>
      <c r="W69" s="101"/>
      <c r="X69" s="101"/>
      <c r="Y69" s="101"/>
      <c r="Z69" s="101"/>
      <c r="AA69" s="101"/>
      <c r="AB69" s="101"/>
      <c r="AC69" s="101"/>
      <c r="AD69" s="101"/>
      <c r="AE69" s="101"/>
      <c r="AF69" s="101"/>
      <c r="AG69" s="101"/>
      <c r="AH69" s="101"/>
      <c r="AI69" s="101"/>
      <c r="AJ69" s="101"/>
      <c r="AK69" s="101"/>
      <c r="AL69" s="101"/>
      <c r="AM69" s="101"/>
      <c r="AN69" s="5"/>
      <c r="AO69" s="102" t="str">
        <f>AO64</f>
        <v>Рибалко Є.В.</v>
      </c>
      <c r="AP69" s="48"/>
      <c r="AQ69" s="48"/>
      <c r="AR69" s="48"/>
      <c r="AS69" s="48"/>
      <c r="AT69" s="48"/>
      <c r="AU69" s="48"/>
      <c r="AV69" s="48"/>
      <c r="AW69" s="48"/>
      <c r="AX69" s="48"/>
      <c r="AY69" s="48"/>
      <c r="AZ69" s="48"/>
      <c r="BA69" s="48"/>
      <c r="BB69" s="48"/>
      <c r="BC69" s="48"/>
      <c r="BD69" s="48"/>
      <c r="BE69" s="48"/>
      <c r="BF69" s="48"/>
      <c r="BG69" s="48"/>
    </row>
    <row r="70" spans="1:59" ht="12.75" customHeight="1" x14ac:dyDescent="0.2">
      <c r="W70" s="103" t="s">
        <v>10</v>
      </c>
      <c r="X70" s="103"/>
      <c r="Y70" s="103"/>
      <c r="Z70" s="103"/>
      <c r="AA70" s="103"/>
      <c r="AB70" s="103"/>
      <c r="AC70" s="103"/>
      <c r="AD70" s="103"/>
      <c r="AE70" s="103"/>
      <c r="AF70" s="103"/>
      <c r="AG70" s="103"/>
      <c r="AH70" s="103"/>
      <c r="AI70" s="103"/>
      <c r="AJ70" s="103"/>
      <c r="AK70" s="103"/>
      <c r="AL70" s="103"/>
      <c r="AM70" s="103"/>
      <c r="AO70" s="103" t="s">
        <v>11</v>
      </c>
      <c r="AP70" s="103"/>
      <c r="AQ70" s="103"/>
      <c r="AR70" s="103"/>
      <c r="AS70" s="103"/>
      <c r="AT70" s="103"/>
      <c r="AU70" s="103"/>
      <c r="AV70" s="103"/>
      <c r="AW70" s="103"/>
      <c r="AX70" s="103"/>
      <c r="AY70" s="103"/>
      <c r="AZ70" s="103"/>
      <c r="BA70" s="103"/>
      <c r="BB70" s="103"/>
      <c r="BC70" s="103"/>
      <c r="BD70" s="103"/>
      <c r="BE70" s="103"/>
      <c r="BF70" s="103"/>
      <c r="BG70" s="103"/>
    </row>
    <row r="71" spans="1:59" ht="13.5" thickBot="1" x14ac:dyDescent="0.25">
      <c r="A71" s="104">
        <v>43647</v>
      </c>
      <c r="B71" s="105"/>
      <c r="C71" s="105"/>
      <c r="D71" s="105"/>
      <c r="E71" s="105"/>
      <c r="F71" s="105"/>
      <c r="G71" s="105"/>
      <c r="H71" s="105"/>
      <c r="I71" s="105"/>
    </row>
    <row r="72" spans="1:59" x14ac:dyDescent="0.2">
      <c r="A72" s="106" t="s">
        <v>337</v>
      </c>
      <c r="B72" s="106"/>
      <c r="C72" s="106"/>
      <c r="D72" s="106"/>
      <c r="E72" s="106"/>
      <c r="F72" s="106"/>
      <c r="G72" s="106"/>
      <c r="H72" s="106"/>
      <c r="I72" s="106"/>
    </row>
    <row r="73" spans="1:59" x14ac:dyDescent="0.2">
      <c r="A73" s="106" t="s">
        <v>338</v>
      </c>
      <c r="B73" s="106"/>
    </row>
    <row r="74" spans="1:59"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sheetData>
  <mergeCells count="153">
    <mergeCell ref="A69:V69"/>
    <mergeCell ref="W69:AM69"/>
    <mergeCell ref="AO69:BG69"/>
    <mergeCell ref="W70:AM70"/>
    <mergeCell ref="AO70:BG70"/>
    <mergeCell ref="A71:I71"/>
    <mergeCell ref="A72:I72"/>
    <mergeCell ref="A73:B73"/>
    <mergeCell ref="A64:V64"/>
    <mergeCell ref="W64:AM64"/>
    <mergeCell ref="AO64:BG64"/>
    <mergeCell ref="W65:AM65"/>
    <mergeCell ref="AO65:BG65"/>
    <mergeCell ref="A66:F66"/>
    <mergeCell ref="A67:BG67"/>
    <mergeCell ref="A68:BG68"/>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G59:Y59"/>
    <mergeCell ref="G60:Y60"/>
    <mergeCell ref="A59:F59"/>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L14:BL14"/>
    <mergeCell ref="A16:B16"/>
    <mergeCell ref="D16:J16"/>
    <mergeCell ref="L16:BL16"/>
    <mergeCell ref="A10:BL10"/>
    <mergeCell ref="A11:BL11"/>
    <mergeCell ref="AO7:BL7"/>
    <mergeCell ref="AO1:BL1"/>
    <mergeCell ref="AO2:BL2"/>
    <mergeCell ref="AO3:BL3"/>
    <mergeCell ref="AO4:BL4"/>
    <mergeCell ref="AO5:BL5"/>
    <mergeCell ref="AO6:BF6"/>
    <mergeCell ref="A13:B13"/>
    <mergeCell ref="D13:J13"/>
    <mergeCell ref="L13:BL13"/>
    <mergeCell ref="D14:J14"/>
    <mergeCell ref="A60:F60"/>
    <mergeCell ref="Z59:AD59"/>
    <mergeCell ref="AE59:AN59"/>
    <mergeCell ref="AO59:AV59"/>
    <mergeCell ref="AW59:BD59"/>
    <mergeCell ref="BE59:BL59"/>
    <mergeCell ref="Z60:AD60"/>
    <mergeCell ref="AE60:AN60"/>
    <mergeCell ref="AO60:AV60"/>
    <mergeCell ref="AW60:BD60"/>
    <mergeCell ref="BE60:BL60"/>
  </mergeCells>
  <conditionalFormatting sqref="D45:I45">
    <cfRule type="cellIs" dxfId="132" priority="4" stopIfTrue="1" operator="equal">
      <formula>$D44</formula>
    </cfRule>
  </conditionalFormatting>
  <conditionalFormatting sqref="G59:L61">
    <cfRule type="cellIs" dxfId="131"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09"/>
  <sheetViews>
    <sheetView zoomScaleNormal="100" zoomScaleSheetLayoutView="100" workbookViewId="0">
      <selection activeCell="AO68" sqref="AO68:AV6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5" customHeight="1" x14ac:dyDescent="0.2">
      <c r="AO4" s="53" t="str">
        <f>КПК0117130!AO4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17" t="str">
        <f>КПК0117130!AO7</f>
        <v xml:space="preserve">Розпорядження міського голови від   01 липня  2019 року  № 130 </v>
      </c>
      <c r="AP7" s="117"/>
      <c r="AQ7" s="117"/>
      <c r="AR7" s="117"/>
      <c r="AS7" s="117"/>
      <c r="AT7" s="117"/>
      <c r="AU7" s="117"/>
      <c r="AV7" s="117"/>
      <c r="AW7" s="117"/>
      <c r="AX7" s="117"/>
      <c r="AY7" s="117"/>
      <c r="AZ7" s="117"/>
      <c r="BA7" s="117"/>
      <c r="BB7" s="117"/>
      <c r="BC7" s="117"/>
      <c r="BD7" s="117"/>
      <c r="BE7" s="117"/>
      <c r="BF7" s="117"/>
    </row>
    <row r="8" spans="1:64" ht="8.25" customHeight="1" x14ac:dyDescent="0.2"/>
    <row r="9" spans="1:64" hidden="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86</v>
      </c>
      <c r="E19" s="46"/>
      <c r="F19" s="46"/>
      <c r="G19" s="46"/>
      <c r="H19" s="46"/>
      <c r="I19" s="46"/>
      <c r="J19" s="46"/>
      <c r="K19" s="15"/>
      <c r="L19" s="45" t="s">
        <v>88</v>
      </c>
      <c r="M19" s="46"/>
      <c r="N19" s="46"/>
      <c r="O19" s="46"/>
      <c r="P19" s="46"/>
      <c r="Q19" s="46"/>
      <c r="R19" s="46"/>
      <c r="S19" s="46"/>
      <c r="T19" s="46"/>
      <c r="U19" s="46"/>
      <c r="V19" s="46"/>
      <c r="W19" s="46"/>
      <c r="X19" s="46"/>
      <c r="Y19" s="46"/>
      <c r="Z19" s="46"/>
      <c r="AA19" s="46"/>
      <c r="AB19" s="46"/>
      <c r="AC19" s="47" t="s">
        <v>87</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AS52</f>
        <v>5653640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AC52</f>
        <v>5453640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AK52</f>
        <v>200000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2.25" customHeight="1" x14ac:dyDescent="0.2">
      <c r="A26" s="118"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85</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6"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ht="10.5" customHeight="1" x14ac:dyDescent="0.2">
      <c r="A37" s="37">
        <v>1</v>
      </c>
      <c r="B37" s="37"/>
      <c r="C37" s="37"/>
      <c r="D37" s="37"/>
      <c r="E37" s="37"/>
      <c r="F37" s="37"/>
      <c r="G37" s="40" t="s">
        <v>276</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79" ht="10.5" customHeight="1" x14ac:dyDescent="0.2">
      <c r="A38" s="37">
        <v>2</v>
      </c>
      <c r="B38" s="37"/>
      <c r="C38" s="37"/>
      <c r="D38" s="37"/>
      <c r="E38" s="37"/>
      <c r="F38" s="37"/>
      <c r="G38" s="40" t="s">
        <v>277</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0.5" customHeight="1" x14ac:dyDescent="0.2">
      <c r="A39" s="37">
        <v>3</v>
      </c>
      <c r="B39" s="37"/>
      <c r="C39" s="37"/>
      <c r="D39" s="37"/>
      <c r="E39" s="37"/>
      <c r="F39" s="37"/>
      <c r="G39" s="40" t="s">
        <v>278</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6.75" customHeight="1"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52" t="s">
        <v>330</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79" ht="15" customHeight="1" x14ac:dyDescent="0.2">
      <c r="A42" s="78" t="s">
        <v>331</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9"/>
      <c r="BB42" s="79"/>
      <c r="BC42" s="79"/>
      <c r="BD42" s="79"/>
      <c r="BE42" s="79"/>
      <c r="BF42" s="79"/>
      <c r="BG42" s="79"/>
      <c r="BH42" s="79"/>
      <c r="BI42" s="6"/>
      <c r="BJ42" s="6"/>
      <c r="BK42" s="6"/>
      <c r="BL42" s="6"/>
    </row>
    <row r="43" spans="1:79" s="19" customFormat="1" ht="13.5" customHeight="1" x14ac:dyDescent="0.2">
      <c r="A43" s="122" t="s">
        <v>39</v>
      </c>
      <c r="B43" s="122"/>
      <c r="C43" s="122"/>
      <c r="D43" s="123" t="s">
        <v>36</v>
      </c>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5"/>
      <c r="AC43" s="122" t="s">
        <v>40</v>
      </c>
      <c r="AD43" s="122"/>
      <c r="AE43" s="122"/>
      <c r="AF43" s="122"/>
      <c r="AG43" s="122"/>
      <c r="AH43" s="122"/>
      <c r="AI43" s="122"/>
      <c r="AJ43" s="122"/>
      <c r="AK43" s="122" t="s">
        <v>41</v>
      </c>
      <c r="AL43" s="122"/>
      <c r="AM43" s="122"/>
      <c r="AN43" s="122"/>
      <c r="AO43" s="122"/>
      <c r="AP43" s="122"/>
      <c r="AQ43" s="122"/>
      <c r="AR43" s="122"/>
      <c r="AS43" s="122" t="s">
        <v>38</v>
      </c>
      <c r="AT43" s="122"/>
      <c r="AU43" s="122"/>
      <c r="AV43" s="122"/>
      <c r="AW43" s="122"/>
      <c r="AX43" s="122"/>
      <c r="AY43" s="122"/>
      <c r="AZ43" s="122"/>
      <c r="BA43" s="129"/>
      <c r="BB43" s="129"/>
      <c r="BC43" s="129"/>
      <c r="BD43" s="129"/>
      <c r="BE43" s="129"/>
      <c r="BF43" s="129"/>
      <c r="BG43" s="129"/>
      <c r="BH43" s="129"/>
    </row>
    <row r="44" spans="1:79" s="19" customFormat="1" ht="28.5" hidden="1" customHeight="1" x14ac:dyDescent="0.2">
      <c r="A44" s="122"/>
      <c r="B44" s="122"/>
      <c r="C44" s="122"/>
      <c r="D44" s="126"/>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8"/>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9"/>
      <c r="BB44" s="129"/>
      <c r="BC44" s="129"/>
      <c r="BD44" s="129"/>
      <c r="BE44" s="129"/>
      <c r="BF44" s="129"/>
      <c r="BG44" s="129"/>
      <c r="BH44" s="129"/>
    </row>
    <row r="45" spans="1:79" ht="15.75" x14ac:dyDescent="0.2">
      <c r="A45" s="71">
        <v>1</v>
      </c>
      <c r="B45" s="71"/>
      <c r="C45" s="71"/>
      <c r="D45" s="72">
        <v>2</v>
      </c>
      <c r="E45" s="73"/>
      <c r="F45" s="73"/>
      <c r="G45" s="73"/>
      <c r="H45" s="73"/>
      <c r="I45" s="73"/>
      <c r="J45" s="73"/>
      <c r="K45" s="73"/>
      <c r="L45" s="73"/>
      <c r="M45" s="73"/>
      <c r="N45" s="73"/>
      <c r="O45" s="73"/>
      <c r="P45" s="73"/>
      <c r="Q45" s="73"/>
      <c r="R45" s="73"/>
      <c r="S45" s="73"/>
      <c r="T45" s="73"/>
      <c r="U45" s="73"/>
      <c r="V45" s="73"/>
      <c r="W45" s="73"/>
      <c r="X45" s="73"/>
      <c r="Y45" s="73"/>
      <c r="Z45" s="73"/>
      <c r="AA45" s="73"/>
      <c r="AB45" s="74"/>
      <c r="AC45" s="71">
        <v>3</v>
      </c>
      <c r="AD45" s="71"/>
      <c r="AE45" s="71"/>
      <c r="AF45" s="71"/>
      <c r="AG45" s="71"/>
      <c r="AH45" s="71"/>
      <c r="AI45" s="71"/>
      <c r="AJ45" s="71"/>
      <c r="AK45" s="71">
        <v>4</v>
      </c>
      <c r="AL45" s="71"/>
      <c r="AM45" s="71"/>
      <c r="AN45" s="71"/>
      <c r="AO45" s="71"/>
      <c r="AP45" s="71"/>
      <c r="AQ45" s="71"/>
      <c r="AR45" s="71"/>
      <c r="AS45" s="71">
        <v>5</v>
      </c>
      <c r="AT45" s="71"/>
      <c r="AU45" s="71"/>
      <c r="AV45" s="71"/>
      <c r="AW45" s="71"/>
      <c r="AX45" s="71"/>
      <c r="AY45" s="71"/>
      <c r="AZ45" s="71"/>
      <c r="BA45" s="75"/>
      <c r="BB45" s="75"/>
      <c r="BC45" s="75"/>
      <c r="BD45" s="75"/>
      <c r="BE45" s="75"/>
      <c r="BF45" s="75"/>
      <c r="BG45" s="75"/>
      <c r="BH45" s="75"/>
    </row>
    <row r="46" spans="1:79" s="4" customFormat="1" hidden="1" x14ac:dyDescent="0.2">
      <c r="A46" s="37" t="s">
        <v>12</v>
      </c>
      <c r="B46" s="37"/>
      <c r="C46" s="37"/>
      <c r="D46" s="91" t="s">
        <v>13</v>
      </c>
      <c r="E46" s="92"/>
      <c r="F46" s="92"/>
      <c r="G46" s="92"/>
      <c r="H46" s="92"/>
      <c r="I46" s="92"/>
      <c r="J46" s="92"/>
      <c r="K46" s="92"/>
      <c r="L46" s="92"/>
      <c r="M46" s="92"/>
      <c r="N46" s="92"/>
      <c r="O46" s="92"/>
      <c r="P46" s="92"/>
      <c r="Q46" s="92"/>
      <c r="R46" s="92"/>
      <c r="S46" s="92"/>
      <c r="T46" s="92"/>
      <c r="U46" s="92"/>
      <c r="V46" s="92"/>
      <c r="W46" s="92"/>
      <c r="X46" s="92"/>
      <c r="Y46" s="92"/>
      <c r="Z46" s="92"/>
      <c r="AA46" s="92"/>
      <c r="AB46" s="93"/>
      <c r="AC46" s="94" t="s">
        <v>14</v>
      </c>
      <c r="AD46" s="94"/>
      <c r="AE46" s="94"/>
      <c r="AF46" s="94"/>
      <c r="AG46" s="94"/>
      <c r="AH46" s="94"/>
      <c r="AI46" s="94"/>
      <c r="AJ46" s="94"/>
      <c r="AK46" s="94" t="s">
        <v>15</v>
      </c>
      <c r="AL46" s="94"/>
      <c r="AM46" s="94"/>
      <c r="AN46" s="94"/>
      <c r="AO46" s="94"/>
      <c r="AP46" s="94"/>
      <c r="AQ46" s="94"/>
      <c r="AR46" s="94"/>
      <c r="AS46" s="38" t="s">
        <v>35</v>
      </c>
      <c r="AT46" s="94"/>
      <c r="AU46" s="94"/>
      <c r="AV46" s="94"/>
      <c r="AW46" s="94"/>
      <c r="AX46" s="94"/>
      <c r="AY46" s="94"/>
      <c r="AZ46" s="94"/>
      <c r="BA46" s="95"/>
      <c r="BB46" s="96"/>
      <c r="BC46" s="96"/>
      <c r="BD46" s="96"/>
      <c r="BE46" s="96"/>
      <c r="BF46" s="96"/>
      <c r="BG46" s="96"/>
      <c r="BH46" s="96"/>
      <c r="CA46" s="4" t="s">
        <v>19</v>
      </c>
    </row>
    <row r="47" spans="1:79" s="4" customFormat="1" x14ac:dyDescent="0.2">
      <c r="A47" s="85">
        <v>1</v>
      </c>
      <c r="B47" s="85"/>
      <c r="C47" s="85"/>
      <c r="D47" s="86" t="s">
        <v>271</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1763640</v>
      </c>
      <c r="AD47" s="89"/>
      <c r="AE47" s="89"/>
      <c r="AF47" s="89"/>
      <c r="AG47" s="89"/>
      <c r="AH47" s="89"/>
      <c r="AI47" s="89"/>
      <c r="AJ47" s="89"/>
      <c r="AK47" s="89"/>
      <c r="AL47" s="89"/>
      <c r="AM47" s="89"/>
      <c r="AN47" s="89"/>
      <c r="AO47" s="89"/>
      <c r="AP47" s="89"/>
      <c r="AQ47" s="89"/>
      <c r="AR47" s="89"/>
      <c r="AS47" s="89">
        <f>AC47+AK47</f>
        <v>1763640</v>
      </c>
      <c r="AT47" s="89"/>
      <c r="AU47" s="89"/>
      <c r="AV47" s="89"/>
      <c r="AW47" s="89"/>
      <c r="AX47" s="89"/>
      <c r="AY47" s="89"/>
      <c r="AZ47" s="89"/>
      <c r="BA47" s="90"/>
      <c r="BB47" s="90"/>
      <c r="BC47" s="90"/>
      <c r="BD47" s="90"/>
      <c r="BE47" s="90"/>
      <c r="BF47" s="90"/>
      <c r="BG47" s="90"/>
      <c r="BH47" s="90"/>
    </row>
    <row r="48" spans="1:79" s="4" customFormat="1" x14ac:dyDescent="0.2">
      <c r="A48" s="85">
        <v>2</v>
      </c>
      <c r="B48" s="85"/>
      <c r="C48" s="85"/>
      <c r="D48" s="86" t="s">
        <v>272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3540000</v>
      </c>
      <c r="AD48" s="89"/>
      <c r="AE48" s="89"/>
      <c r="AF48" s="89"/>
      <c r="AG48" s="89"/>
      <c r="AH48" s="89"/>
      <c r="AI48" s="89"/>
      <c r="AJ48" s="89"/>
      <c r="AK48" s="89"/>
      <c r="AL48" s="89"/>
      <c r="AM48" s="89"/>
      <c r="AN48" s="89"/>
      <c r="AO48" s="89"/>
      <c r="AP48" s="89"/>
      <c r="AQ48" s="89"/>
      <c r="AR48" s="89"/>
      <c r="AS48" s="89">
        <f t="shared" ref="AS48:AS52" si="0">AC48+AK48</f>
        <v>3540000</v>
      </c>
      <c r="AT48" s="89"/>
      <c r="AU48" s="89"/>
      <c r="AV48" s="89"/>
      <c r="AW48" s="89"/>
      <c r="AX48" s="89"/>
      <c r="AY48" s="89"/>
      <c r="AZ48" s="89"/>
      <c r="BA48" s="90"/>
      <c r="BB48" s="90"/>
      <c r="BC48" s="90"/>
      <c r="BD48" s="90"/>
      <c r="BE48" s="90"/>
      <c r="BF48" s="90"/>
      <c r="BG48" s="90"/>
      <c r="BH48" s="90"/>
    </row>
    <row r="49" spans="1:79" s="4" customFormat="1" x14ac:dyDescent="0.2">
      <c r="A49" s="85">
        <v>3</v>
      </c>
      <c r="B49" s="85"/>
      <c r="C49" s="85"/>
      <c r="D49" s="86" t="s">
        <v>273</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150000</v>
      </c>
      <c r="AD49" s="89"/>
      <c r="AE49" s="89"/>
      <c r="AF49" s="89"/>
      <c r="AG49" s="89"/>
      <c r="AH49" s="89"/>
      <c r="AI49" s="89"/>
      <c r="AJ49" s="89"/>
      <c r="AK49" s="89"/>
      <c r="AL49" s="89"/>
      <c r="AM49" s="89"/>
      <c r="AN49" s="89"/>
      <c r="AO49" s="89"/>
      <c r="AP49" s="89"/>
      <c r="AQ49" s="89"/>
      <c r="AR49" s="89"/>
      <c r="AS49" s="89">
        <f t="shared" si="0"/>
        <v>150000</v>
      </c>
      <c r="AT49" s="89"/>
      <c r="AU49" s="89"/>
      <c r="AV49" s="89"/>
      <c r="AW49" s="89"/>
      <c r="AX49" s="89"/>
      <c r="AY49" s="89"/>
      <c r="AZ49" s="89"/>
      <c r="BA49" s="90"/>
      <c r="BB49" s="90"/>
      <c r="BC49" s="90"/>
      <c r="BD49" s="90"/>
      <c r="BE49" s="90"/>
      <c r="BF49" s="90"/>
      <c r="BG49" s="90"/>
      <c r="BH49" s="90"/>
    </row>
    <row r="50" spans="1:79" s="4" customFormat="1" x14ac:dyDescent="0.2">
      <c r="A50" s="85">
        <v>4</v>
      </c>
      <c r="B50" s="85"/>
      <c r="C50" s="85"/>
      <c r="D50" s="86" t="s">
        <v>274</v>
      </c>
      <c r="E50" s="87"/>
      <c r="F50" s="87"/>
      <c r="G50" s="87"/>
      <c r="H50" s="87"/>
      <c r="I50" s="87"/>
      <c r="J50" s="87"/>
      <c r="K50" s="87"/>
      <c r="L50" s="87"/>
      <c r="M50" s="87"/>
      <c r="N50" s="87"/>
      <c r="O50" s="87"/>
      <c r="P50" s="87"/>
      <c r="Q50" s="87"/>
      <c r="R50" s="87"/>
      <c r="S50" s="87"/>
      <c r="T50" s="87"/>
      <c r="U50" s="87"/>
      <c r="V50" s="87"/>
      <c r="W50" s="87"/>
      <c r="X50" s="87"/>
      <c r="Y50" s="87"/>
      <c r="Z50" s="87"/>
      <c r="AA50" s="87"/>
      <c r="AB50" s="88"/>
      <c r="AC50" s="89"/>
      <c r="AD50" s="89"/>
      <c r="AE50" s="89"/>
      <c r="AF50" s="89"/>
      <c r="AG50" s="89"/>
      <c r="AH50" s="89"/>
      <c r="AI50" s="89"/>
      <c r="AJ50" s="89"/>
      <c r="AK50" s="89">
        <v>100000</v>
      </c>
      <c r="AL50" s="89"/>
      <c r="AM50" s="89"/>
      <c r="AN50" s="89"/>
      <c r="AO50" s="89"/>
      <c r="AP50" s="89"/>
      <c r="AQ50" s="89"/>
      <c r="AR50" s="89"/>
      <c r="AS50" s="89">
        <f t="shared" si="0"/>
        <v>100000</v>
      </c>
      <c r="AT50" s="89"/>
      <c r="AU50" s="89"/>
      <c r="AV50" s="89"/>
      <c r="AW50" s="89"/>
      <c r="AX50" s="89"/>
      <c r="AY50" s="89"/>
      <c r="AZ50" s="89"/>
      <c r="BA50" s="90"/>
      <c r="BB50" s="90"/>
      <c r="BC50" s="90"/>
      <c r="BD50" s="90"/>
      <c r="BE50" s="90"/>
      <c r="BF50" s="90"/>
      <c r="BG50" s="90"/>
      <c r="BH50" s="90"/>
    </row>
    <row r="51" spans="1:79" s="4" customFormat="1" x14ac:dyDescent="0.2">
      <c r="A51" s="85">
        <v>5</v>
      </c>
      <c r="B51" s="85"/>
      <c r="C51" s="85"/>
      <c r="D51" s="86" t="s">
        <v>275</v>
      </c>
      <c r="E51" s="87"/>
      <c r="F51" s="87"/>
      <c r="G51" s="87"/>
      <c r="H51" s="87"/>
      <c r="I51" s="87"/>
      <c r="J51" s="87"/>
      <c r="K51" s="87"/>
      <c r="L51" s="87"/>
      <c r="M51" s="87"/>
      <c r="N51" s="87"/>
      <c r="O51" s="87"/>
      <c r="P51" s="87"/>
      <c r="Q51" s="87"/>
      <c r="R51" s="87"/>
      <c r="S51" s="87"/>
      <c r="T51" s="87"/>
      <c r="U51" s="87"/>
      <c r="V51" s="87"/>
      <c r="W51" s="87"/>
      <c r="X51" s="87"/>
      <c r="Y51" s="87"/>
      <c r="Z51" s="87"/>
      <c r="AA51" s="87"/>
      <c r="AB51" s="88"/>
      <c r="AC51" s="89"/>
      <c r="AD51" s="89"/>
      <c r="AE51" s="89"/>
      <c r="AF51" s="89"/>
      <c r="AG51" s="89"/>
      <c r="AH51" s="89"/>
      <c r="AI51" s="89"/>
      <c r="AJ51" s="89"/>
      <c r="AK51" s="89">
        <v>100000</v>
      </c>
      <c r="AL51" s="89"/>
      <c r="AM51" s="89"/>
      <c r="AN51" s="89"/>
      <c r="AO51" s="89"/>
      <c r="AP51" s="89"/>
      <c r="AQ51" s="89"/>
      <c r="AR51" s="89"/>
      <c r="AS51" s="89">
        <f t="shared" si="0"/>
        <v>100000</v>
      </c>
      <c r="AT51" s="89"/>
      <c r="AU51" s="89"/>
      <c r="AV51" s="89"/>
      <c r="AW51" s="89"/>
      <c r="AX51" s="89"/>
      <c r="AY51" s="89"/>
      <c r="AZ51" s="89"/>
      <c r="BA51" s="90"/>
      <c r="BB51" s="90"/>
      <c r="BC51" s="90"/>
      <c r="BD51" s="90"/>
      <c r="BE51" s="90"/>
      <c r="BF51" s="90"/>
      <c r="BG51" s="90"/>
      <c r="BH51" s="90"/>
    </row>
    <row r="52" spans="1:79" s="4" customFormat="1" x14ac:dyDescent="0.2">
      <c r="A52" s="85"/>
      <c r="B52" s="85"/>
      <c r="C52" s="85"/>
      <c r="D52" s="86" t="s">
        <v>54</v>
      </c>
      <c r="E52" s="87"/>
      <c r="F52" s="87"/>
      <c r="G52" s="87"/>
      <c r="H52" s="87"/>
      <c r="I52" s="87"/>
      <c r="J52" s="87"/>
      <c r="K52" s="87"/>
      <c r="L52" s="87"/>
      <c r="M52" s="87"/>
      <c r="N52" s="87"/>
      <c r="O52" s="87"/>
      <c r="P52" s="87"/>
      <c r="Q52" s="87"/>
      <c r="R52" s="87"/>
      <c r="S52" s="87"/>
      <c r="T52" s="87"/>
      <c r="U52" s="87"/>
      <c r="V52" s="87"/>
      <c r="W52" s="87"/>
      <c r="X52" s="87"/>
      <c r="Y52" s="87"/>
      <c r="Z52" s="87"/>
      <c r="AA52" s="87"/>
      <c r="AB52" s="88"/>
      <c r="AC52" s="89">
        <f>SUM(AC47:AJ51)</f>
        <v>5453640</v>
      </c>
      <c r="AD52" s="89"/>
      <c r="AE52" s="89"/>
      <c r="AF52" s="89"/>
      <c r="AG52" s="89"/>
      <c r="AH52" s="89"/>
      <c r="AI52" s="89"/>
      <c r="AJ52" s="89"/>
      <c r="AK52" s="89">
        <f t="shared" ref="AK52" si="1">SUM(AK47:AR51)</f>
        <v>200000</v>
      </c>
      <c r="AL52" s="89"/>
      <c r="AM52" s="89"/>
      <c r="AN52" s="89"/>
      <c r="AO52" s="89"/>
      <c r="AP52" s="89"/>
      <c r="AQ52" s="89"/>
      <c r="AR52" s="89"/>
      <c r="AS52" s="89">
        <f t="shared" si="0"/>
        <v>5653640</v>
      </c>
      <c r="AT52" s="89"/>
      <c r="AU52" s="89"/>
      <c r="AV52" s="89"/>
      <c r="AW52" s="89"/>
      <c r="AX52" s="89"/>
      <c r="AY52" s="89"/>
      <c r="AZ52" s="89"/>
      <c r="BA52" s="90"/>
      <c r="BB52" s="90"/>
      <c r="BC52" s="90"/>
      <c r="BD52" s="90"/>
      <c r="BE52" s="90"/>
      <c r="BF52" s="90"/>
      <c r="BG52" s="90"/>
      <c r="BH52" s="90"/>
      <c r="CA52" s="4" t="s">
        <v>20</v>
      </c>
    </row>
    <row r="53" spans="1:79" ht="2.25" customHeight="1" x14ac:dyDescent="0.2"/>
    <row r="54" spans="1:79" ht="15.75" customHeight="1" x14ac:dyDescent="0.2">
      <c r="A54" s="52" t="s">
        <v>339</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row>
    <row r="55" spans="1:79" ht="15" customHeight="1" x14ac:dyDescent="0.2">
      <c r="A55" s="97" t="s">
        <v>331</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6"/>
      <c r="AX55" s="6"/>
      <c r="AY55" s="6"/>
      <c r="AZ55" s="6"/>
      <c r="BA55" s="6"/>
      <c r="BB55" s="6"/>
      <c r="BC55" s="6"/>
      <c r="BD55" s="6"/>
      <c r="BE55" s="6"/>
      <c r="BF55" s="6"/>
      <c r="BG55" s="6"/>
      <c r="BH55" s="6"/>
      <c r="BI55" s="6"/>
      <c r="BJ55" s="6"/>
      <c r="BK55" s="6"/>
      <c r="BL55" s="6"/>
    </row>
    <row r="56" spans="1:79" ht="15.95" customHeight="1" x14ac:dyDescent="0.2">
      <c r="A56" s="80" t="s">
        <v>335</v>
      </c>
      <c r="B56" s="56"/>
      <c r="C56" s="56"/>
      <c r="D56" s="56"/>
      <c r="E56" s="56"/>
      <c r="F56" s="56"/>
      <c r="G56" s="56"/>
      <c r="H56" s="56"/>
      <c r="I56" s="56"/>
      <c r="J56" s="56"/>
      <c r="K56" s="56"/>
      <c r="L56" s="56"/>
      <c r="M56" s="56"/>
      <c r="N56" s="56"/>
      <c r="O56" s="56"/>
      <c r="P56" s="56"/>
      <c r="Q56" s="56"/>
      <c r="R56" s="56"/>
      <c r="S56" s="56"/>
      <c r="T56" s="56"/>
      <c r="U56" s="56"/>
      <c r="V56" s="56"/>
      <c r="W56" s="56"/>
      <c r="X56" s="81"/>
      <c r="Y56" s="71" t="s">
        <v>40</v>
      </c>
      <c r="Z56" s="71"/>
      <c r="AA56" s="71"/>
      <c r="AB56" s="71"/>
      <c r="AC56" s="71"/>
      <c r="AD56" s="71"/>
      <c r="AE56" s="71"/>
      <c r="AF56" s="71"/>
      <c r="AG56" s="71" t="s">
        <v>41</v>
      </c>
      <c r="AH56" s="71"/>
      <c r="AI56" s="71"/>
      <c r="AJ56" s="71"/>
      <c r="AK56" s="71"/>
      <c r="AL56" s="71"/>
      <c r="AM56" s="71"/>
      <c r="AN56" s="71"/>
      <c r="AO56" s="71" t="s">
        <v>38</v>
      </c>
      <c r="AP56" s="71"/>
      <c r="AQ56" s="71"/>
      <c r="AR56" s="71"/>
      <c r="AS56" s="71"/>
      <c r="AT56" s="71"/>
      <c r="AU56" s="71"/>
      <c r="AV56" s="71"/>
    </row>
    <row r="57" spans="1:79" ht="9" customHeight="1" x14ac:dyDescent="0.2">
      <c r="A57" s="82"/>
      <c r="B57" s="83"/>
      <c r="C57" s="83"/>
      <c r="D57" s="83"/>
      <c r="E57" s="83"/>
      <c r="F57" s="83"/>
      <c r="G57" s="83"/>
      <c r="H57" s="83"/>
      <c r="I57" s="83"/>
      <c r="J57" s="83"/>
      <c r="K57" s="83"/>
      <c r="L57" s="83"/>
      <c r="M57" s="83"/>
      <c r="N57" s="83"/>
      <c r="O57" s="83"/>
      <c r="P57" s="83"/>
      <c r="Q57" s="83"/>
      <c r="R57" s="83"/>
      <c r="S57" s="83"/>
      <c r="T57" s="83"/>
      <c r="U57" s="83"/>
      <c r="V57" s="83"/>
      <c r="W57" s="83"/>
      <c r="X57" s="84"/>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row>
    <row r="58" spans="1:79" ht="15.95" customHeight="1" x14ac:dyDescent="0.2">
      <c r="A58" s="72">
        <v>1</v>
      </c>
      <c r="B58" s="73"/>
      <c r="C58" s="73"/>
      <c r="D58" s="73"/>
      <c r="E58" s="73"/>
      <c r="F58" s="73"/>
      <c r="G58" s="73"/>
      <c r="H58" s="73"/>
      <c r="I58" s="73"/>
      <c r="J58" s="73"/>
      <c r="K58" s="73"/>
      <c r="L58" s="73"/>
      <c r="M58" s="73"/>
      <c r="N58" s="73"/>
      <c r="O58" s="73"/>
      <c r="P58" s="73"/>
      <c r="Q58" s="73"/>
      <c r="R58" s="73"/>
      <c r="S58" s="73"/>
      <c r="T58" s="73"/>
      <c r="U58" s="73"/>
      <c r="V58" s="73"/>
      <c r="W58" s="73"/>
      <c r="X58" s="74"/>
      <c r="Y58" s="71">
        <v>2</v>
      </c>
      <c r="Z58" s="71"/>
      <c r="AA58" s="71"/>
      <c r="AB58" s="71"/>
      <c r="AC58" s="71"/>
      <c r="AD58" s="71"/>
      <c r="AE58" s="71"/>
      <c r="AF58" s="71"/>
      <c r="AG58" s="71">
        <v>3</v>
      </c>
      <c r="AH58" s="71"/>
      <c r="AI58" s="71"/>
      <c r="AJ58" s="71"/>
      <c r="AK58" s="71"/>
      <c r="AL58" s="71"/>
      <c r="AM58" s="71"/>
      <c r="AN58" s="71"/>
      <c r="AO58" s="71">
        <v>4</v>
      </c>
      <c r="AP58" s="71"/>
      <c r="AQ58" s="71"/>
      <c r="AR58" s="71"/>
      <c r="AS58" s="71"/>
      <c r="AT58" s="71"/>
      <c r="AU58" s="71"/>
      <c r="AV58" s="71"/>
    </row>
    <row r="59" spans="1:79" ht="12.75" hidden="1" customHeight="1" x14ac:dyDescent="0.2">
      <c r="A59" s="65" t="s">
        <v>13</v>
      </c>
      <c r="B59" s="66"/>
      <c r="C59" s="66"/>
      <c r="D59" s="66"/>
      <c r="E59" s="66"/>
      <c r="F59" s="66"/>
      <c r="G59" s="66"/>
      <c r="H59" s="66"/>
      <c r="I59" s="66"/>
      <c r="J59" s="66"/>
      <c r="K59" s="66"/>
      <c r="L59" s="66"/>
      <c r="M59" s="66"/>
      <c r="N59" s="66"/>
      <c r="O59" s="66"/>
      <c r="P59" s="66"/>
      <c r="Q59" s="66"/>
      <c r="R59" s="66"/>
      <c r="S59" s="66"/>
      <c r="T59" s="66"/>
      <c r="U59" s="66"/>
      <c r="V59" s="66"/>
      <c r="W59" s="66"/>
      <c r="X59" s="67"/>
      <c r="Y59" s="94" t="s">
        <v>14</v>
      </c>
      <c r="Z59" s="94"/>
      <c r="AA59" s="94"/>
      <c r="AB59" s="94"/>
      <c r="AC59" s="94"/>
      <c r="AD59" s="94"/>
      <c r="AE59" s="94"/>
      <c r="AF59" s="94"/>
      <c r="AG59" s="94" t="s">
        <v>15</v>
      </c>
      <c r="AH59" s="94"/>
      <c r="AI59" s="94"/>
      <c r="AJ59" s="94"/>
      <c r="AK59" s="94"/>
      <c r="AL59" s="94"/>
      <c r="AM59" s="94"/>
      <c r="AN59" s="94"/>
      <c r="AO59" s="94" t="s">
        <v>16</v>
      </c>
      <c r="AP59" s="94"/>
      <c r="AQ59" s="94"/>
      <c r="AR59" s="94"/>
      <c r="AS59" s="94"/>
      <c r="AT59" s="94"/>
      <c r="AU59" s="94"/>
      <c r="AV59" s="94"/>
      <c r="CA59" s="1" t="s">
        <v>21</v>
      </c>
    </row>
    <row r="60" spans="1:79" ht="25.5" customHeight="1" x14ac:dyDescent="0.2">
      <c r="A60" s="86" t="s">
        <v>126</v>
      </c>
      <c r="B60" s="87"/>
      <c r="C60" s="87"/>
      <c r="D60" s="87"/>
      <c r="E60" s="87"/>
      <c r="F60" s="87"/>
      <c r="G60" s="87"/>
      <c r="H60" s="87"/>
      <c r="I60" s="87"/>
      <c r="J60" s="87"/>
      <c r="K60" s="87"/>
      <c r="L60" s="87"/>
      <c r="M60" s="87"/>
      <c r="N60" s="87"/>
      <c r="O60" s="87"/>
      <c r="P60" s="87"/>
      <c r="Q60" s="87"/>
      <c r="R60" s="87"/>
      <c r="S60" s="87"/>
      <c r="T60" s="87"/>
      <c r="U60" s="87"/>
      <c r="V60" s="87"/>
      <c r="W60" s="87"/>
      <c r="X60" s="88"/>
      <c r="Y60" s="89">
        <f>AC52</f>
        <v>5453640</v>
      </c>
      <c r="Z60" s="89"/>
      <c r="AA60" s="89"/>
      <c r="AB60" s="89"/>
      <c r="AC60" s="89"/>
      <c r="AD60" s="89"/>
      <c r="AE60" s="89"/>
      <c r="AF60" s="89"/>
      <c r="AG60" s="89">
        <f>AK52</f>
        <v>200000</v>
      </c>
      <c r="AH60" s="89"/>
      <c r="AI60" s="89"/>
      <c r="AJ60" s="89"/>
      <c r="AK60" s="89"/>
      <c r="AL60" s="89"/>
      <c r="AM60" s="89"/>
      <c r="AN60" s="89"/>
      <c r="AO60" s="89">
        <f>Y60+AG60</f>
        <v>5653640</v>
      </c>
      <c r="AP60" s="89"/>
      <c r="AQ60" s="89"/>
      <c r="AR60" s="89"/>
      <c r="AS60" s="89"/>
      <c r="AT60" s="89"/>
      <c r="AU60" s="89"/>
      <c r="AV60" s="89"/>
    </row>
    <row r="61" spans="1:79" s="4" customFormat="1" ht="12.75" customHeight="1" x14ac:dyDescent="0.2">
      <c r="A61" s="86" t="s">
        <v>38</v>
      </c>
      <c r="B61" s="87"/>
      <c r="C61" s="87"/>
      <c r="D61" s="87"/>
      <c r="E61" s="87"/>
      <c r="F61" s="87"/>
      <c r="G61" s="87"/>
      <c r="H61" s="87"/>
      <c r="I61" s="87"/>
      <c r="J61" s="87"/>
      <c r="K61" s="87"/>
      <c r="L61" s="87"/>
      <c r="M61" s="87"/>
      <c r="N61" s="87"/>
      <c r="O61" s="87"/>
      <c r="P61" s="87"/>
      <c r="Q61" s="87"/>
      <c r="R61" s="87"/>
      <c r="S61" s="87"/>
      <c r="T61" s="87"/>
      <c r="U61" s="87"/>
      <c r="V61" s="87"/>
      <c r="W61" s="87"/>
      <c r="X61" s="88"/>
      <c r="Y61" s="89">
        <f>Y60</f>
        <v>5453640</v>
      </c>
      <c r="Z61" s="89"/>
      <c r="AA61" s="89"/>
      <c r="AB61" s="89"/>
      <c r="AC61" s="89"/>
      <c r="AD61" s="89"/>
      <c r="AE61" s="89"/>
      <c r="AF61" s="89"/>
      <c r="AG61" s="89">
        <f>AG60</f>
        <v>200000</v>
      </c>
      <c r="AH61" s="89"/>
      <c r="AI61" s="89"/>
      <c r="AJ61" s="89"/>
      <c r="AK61" s="89"/>
      <c r="AL61" s="89"/>
      <c r="AM61" s="89"/>
      <c r="AN61" s="89"/>
      <c r="AO61" s="89">
        <f>Y61+AG61</f>
        <v>5653640</v>
      </c>
      <c r="AP61" s="89"/>
      <c r="AQ61" s="89"/>
      <c r="AR61" s="89"/>
      <c r="AS61" s="89"/>
      <c r="AT61" s="89"/>
      <c r="AU61" s="89"/>
      <c r="AV61" s="89"/>
      <c r="CA61" s="4" t="s">
        <v>22</v>
      </c>
    </row>
    <row r="62" spans="1:79" ht="2.25" customHeight="1" x14ac:dyDescent="0.2"/>
    <row r="63" spans="1:79" ht="15.75" customHeight="1" x14ac:dyDescent="0.2">
      <c r="A63" s="60" t="s">
        <v>333</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row>
    <row r="64" spans="1:79" s="19" customFormat="1" ht="15.75" customHeight="1" x14ac:dyDescent="0.2">
      <c r="A64" s="122" t="s">
        <v>39</v>
      </c>
      <c r="B64" s="122"/>
      <c r="C64" s="122"/>
      <c r="D64" s="122"/>
      <c r="E64" s="122"/>
      <c r="F64" s="122"/>
      <c r="G64" s="130" t="s">
        <v>42</v>
      </c>
      <c r="H64" s="131"/>
      <c r="I64" s="131"/>
      <c r="J64" s="131"/>
      <c r="K64" s="131"/>
      <c r="L64" s="131"/>
      <c r="M64" s="131"/>
      <c r="N64" s="131"/>
      <c r="O64" s="131"/>
      <c r="P64" s="131"/>
      <c r="Q64" s="131"/>
      <c r="R64" s="131"/>
      <c r="S64" s="131"/>
      <c r="T64" s="131"/>
      <c r="U64" s="131"/>
      <c r="V64" s="131"/>
      <c r="W64" s="131"/>
      <c r="X64" s="131"/>
      <c r="Y64" s="132"/>
      <c r="Z64" s="122" t="s">
        <v>7</v>
      </c>
      <c r="AA64" s="122"/>
      <c r="AB64" s="122"/>
      <c r="AC64" s="122"/>
      <c r="AD64" s="122"/>
      <c r="AE64" s="122" t="s">
        <v>6</v>
      </c>
      <c r="AF64" s="122"/>
      <c r="AG64" s="122"/>
      <c r="AH64" s="122"/>
      <c r="AI64" s="122"/>
      <c r="AJ64" s="122"/>
      <c r="AK64" s="122"/>
      <c r="AL64" s="122"/>
      <c r="AM64" s="122"/>
      <c r="AN64" s="122"/>
      <c r="AO64" s="130" t="s">
        <v>40</v>
      </c>
      <c r="AP64" s="131"/>
      <c r="AQ64" s="131"/>
      <c r="AR64" s="131"/>
      <c r="AS64" s="131"/>
      <c r="AT64" s="131"/>
      <c r="AU64" s="131"/>
      <c r="AV64" s="132"/>
      <c r="AW64" s="130" t="s">
        <v>41</v>
      </c>
      <c r="AX64" s="131"/>
      <c r="AY64" s="131"/>
      <c r="AZ64" s="131"/>
      <c r="BA64" s="131"/>
      <c r="BB64" s="131"/>
      <c r="BC64" s="131"/>
      <c r="BD64" s="132"/>
      <c r="BE64" s="130" t="s">
        <v>38</v>
      </c>
      <c r="BF64" s="131"/>
      <c r="BG64" s="131"/>
      <c r="BH64" s="131"/>
      <c r="BI64" s="131"/>
      <c r="BJ64" s="131"/>
      <c r="BK64" s="131"/>
      <c r="BL64" s="132"/>
    </row>
    <row r="65" spans="1:79" ht="15.75" customHeight="1" x14ac:dyDescent="0.2">
      <c r="A65" s="71">
        <v>1</v>
      </c>
      <c r="B65" s="71"/>
      <c r="C65" s="71"/>
      <c r="D65" s="71"/>
      <c r="E65" s="71"/>
      <c r="F65" s="71"/>
      <c r="G65" s="72">
        <v>2</v>
      </c>
      <c r="H65" s="73"/>
      <c r="I65" s="73"/>
      <c r="J65" s="73"/>
      <c r="K65" s="73"/>
      <c r="L65" s="73"/>
      <c r="M65" s="73"/>
      <c r="N65" s="73"/>
      <c r="O65" s="73"/>
      <c r="P65" s="73"/>
      <c r="Q65" s="73"/>
      <c r="R65" s="73"/>
      <c r="S65" s="73"/>
      <c r="T65" s="73"/>
      <c r="U65" s="73"/>
      <c r="V65" s="73"/>
      <c r="W65" s="73"/>
      <c r="X65" s="73"/>
      <c r="Y65" s="74"/>
      <c r="Z65" s="71">
        <v>3</v>
      </c>
      <c r="AA65" s="71"/>
      <c r="AB65" s="71"/>
      <c r="AC65" s="71"/>
      <c r="AD65" s="71"/>
      <c r="AE65" s="71">
        <v>4</v>
      </c>
      <c r="AF65" s="71"/>
      <c r="AG65" s="71"/>
      <c r="AH65" s="71"/>
      <c r="AI65" s="71"/>
      <c r="AJ65" s="71"/>
      <c r="AK65" s="71"/>
      <c r="AL65" s="71"/>
      <c r="AM65" s="71"/>
      <c r="AN65" s="71"/>
      <c r="AO65" s="71">
        <v>5</v>
      </c>
      <c r="AP65" s="71"/>
      <c r="AQ65" s="71"/>
      <c r="AR65" s="71"/>
      <c r="AS65" s="71"/>
      <c r="AT65" s="71"/>
      <c r="AU65" s="71"/>
      <c r="AV65" s="71"/>
      <c r="AW65" s="71">
        <v>6</v>
      </c>
      <c r="AX65" s="71"/>
      <c r="AY65" s="71"/>
      <c r="AZ65" s="71"/>
      <c r="BA65" s="71"/>
      <c r="BB65" s="71"/>
      <c r="BC65" s="71"/>
      <c r="BD65" s="71"/>
      <c r="BE65" s="71">
        <v>7</v>
      </c>
      <c r="BF65" s="71"/>
      <c r="BG65" s="71"/>
      <c r="BH65" s="71"/>
      <c r="BI65" s="71"/>
      <c r="BJ65" s="71"/>
      <c r="BK65" s="71"/>
      <c r="BL65" s="71"/>
    </row>
    <row r="66" spans="1:79" ht="12.75" hidden="1" customHeight="1" x14ac:dyDescent="0.2">
      <c r="A66" s="37" t="s">
        <v>45</v>
      </c>
      <c r="B66" s="37"/>
      <c r="C66" s="37"/>
      <c r="D66" s="37"/>
      <c r="E66" s="37"/>
      <c r="F66" s="37"/>
      <c r="G66" s="65" t="s">
        <v>13</v>
      </c>
      <c r="H66" s="66"/>
      <c r="I66" s="66"/>
      <c r="J66" s="66"/>
      <c r="K66" s="66"/>
      <c r="L66" s="66"/>
      <c r="M66" s="66"/>
      <c r="N66" s="66"/>
      <c r="O66" s="66"/>
      <c r="P66" s="66"/>
      <c r="Q66" s="66"/>
      <c r="R66" s="66"/>
      <c r="S66" s="66"/>
      <c r="T66" s="66"/>
      <c r="U66" s="66"/>
      <c r="V66" s="66"/>
      <c r="W66" s="66"/>
      <c r="X66" s="66"/>
      <c r="Y66" s="67"/>
      <c r="Z66" s="37" t="s">
        <v>25</v>
      </c>
      <c r="AA66" s="37"/>
      <c r="AB66" s="37"/>
      <c r="AC66" s="37"/>
      <c r="AD66" s="37"/>
      <c r="AE66" s="98" t="s">
        <v>44</v>
      </c>
      <c r="AF66" s="98"/>
      <c r="AG66" s="98"/>
      <c r="AH66" s="98"/>
      <c r="AI66" s="98"/>
      <c r="AJ66" s="98"/>
      <c r="AK66" s="98"/>
      <c r="AL66" s="98"/>
      <c r="AM66" s="98"/>
      <c r="AN66" s="65"/>
      <c r="AO66" s="94" t="s">
        <v>14</v>
      </c>
      <c r="AP66" s="94"/>
      <c r="AQ66" s="94"/>
      <c r="AR66" s="94"/>
      <c r="AS66" s="94"/>
      <c r="AT66" s="94"/>
      <c r="AU66" s="94"/>
      <c r="AV66" s="94"/>
      <c r="AW66" s="94" t="s">
        <v>43</v>
      </c>
      <c r="AX66" s="94"/>
      <c r="AY66" s="94"/>
      <c r="AZ66" s="94"/>
      <c r="BA66" s="94"/>
      <c r="BB66" s="94"/>
      <c r="BC66" s="94"/>
      <c r="BD66" s="94"/>
      <c r="BE66" s="94" t="s">
        <v>16</v>
      </c>
      <c r="BF66" s="94"/>
      <c r="BG66" s="94"/>
      <c r="BH66" s="94"/>
      <c r="BI66" s="94"/>
      <c r="BJ66" s="94"/>
      <c r="BK66" s="94"/>
      <c r="BL66" s="94"/>
      <c r="CA66" s="1" t="s">
        <v>23</v>
      </c>
    </row>
    <row r="67" spans="1:79" s="4" customFormat="1" ht="12.75" customHeight="1" x14ac:dyDescent="0.2">
      <c r="A67" s="85">
        <v>1</v>
      </c>
      <c r="B67" s="85"/>
      <c r="C67" s="85"/>
      <c r="D67" s="85"/>
      <c r="E67" s="85"/>
      <c r="F67" s="85"/>
      <c r="G67" s="86" t="s">
        <v>279</v>
      </c>
      <c r="H67" s="87"/>
      <c r="I67" s="87"/>
      <c r="J67" s="87"/>
      <c r="K67" s="87"/>
      <c r="L67" s="87"/>
      <c r="M67" s="87"/>
      <c r="N67" s="87"/>
      <c r="O67" s="87"/>
      <c r="P67" s="87"/>
      <c r="Q67" s="87"/>
      <c r="R67" s="87"/>
      <c r="S67" s="87"/>
      <c r="T67" s="87"/>
      <c r="U67" s="87"/>
      <c r="V67" s="87"/>
      <c r="W67" s="87"/>
      <c r="X67" s="87"/>
      <c r="Y67" s="88"/>
      <c r="Z67" s="119" t="s">
        <v>128</v>
      </c>
      <c r="AA67" s="119"/>
      <c r="AB67" s="119"/>
      <c r="AC67" s="119"/>
      <c r="AD67" s="119"/>
      <c r="AE67" s="120" t="s">
        <v>262</v>
      </c>
      <c r="AF67" s="120"/>
      <c r="AG67" s="120"/>
      <c r="AH67" s="120"/>
      <c r="AI67" s="120"/>
      <c r="AJ67" s="120"/>
      <c r="AK67" s="120"/>
      <c r="AL67" s="120"/>
      <c r="AM67" s="120"/>
      <c r="AN67" s="86"/>
      <c r="AO67" s="89">
        <v>1485000</v>
      </c>
      <c r="AP67" s="89"/>
      <c r="AQ67" s="89"/>
      <c r="AR67" s="89"/>
      <c r="AS67" s="89"/>
      <c r="AT67" s="89"/>
      <c r="AU67" s="89"/>
      <c r="AV67" s="89"/>
      <c r="AW67" s="89"/>
      <c r="AX67" s="89"/>
      <c r="AY67" s="89"/>
      <c r="AZ67" s="89"/>
      <c r="BA67" s="89"/>
      <c r="BB67" s="89"/>
      <c r="BC67" s="89"/>
      <c r="BD67" s="89"/>
      <c r="BE67" s="89">
        <f>AO67+AW67</f>
        <v>1485000</v>
      </c>
      <c r="BF67" s="89"/>
      <c r="BG67" s="89"/>
      <c r="BH67" s="89"/>
      <c r="BI67" s="89"/>
      <c r="BJ67" s="89"/>
      <c r="BK67" s="89"/>
      <c r="BL67" s="89"/>
    </row>
    <row r="68" spans="1:79" ht="12.75" customHeight="1" x14ac:dyDescent="0.2">
      <c r="A68" s="37"/>
      <c r="B68" s="37"/>
      <c r="C68" s="37"/>
      <c r="D68" s="37"/>
      <c r="E68" s="37"/>
      <c r="F68" s="37"/>
      <c r="G68" s="40" t="s">
        <v>281</v>
      </c>
      <c r="H68" s="76"/>
      <c r="I68" s="76"/>
      <c r="J68" s="76"/>
      <c r="K68" s="76"/>
      <c r="L68" s="76"/>
      <c r="M68" s="76"/>
      <c r="N68" s="76"/>
      <c r="O68" s="76"/>
      <c r="P68" s="76"/>
      <c r="Q68" s="76"/>
      <c r="R68" s="76"/>
      <c r="S68" s="76"/>
      <c r="T68" s="76"/>
      <c r="U68" s="76"/>
      <c r="V68" s="76"/>
      <c r="W68" s="76"/>
      <c r="X68" s="76"/>
      <c r="Y68" s="77"/>
      <c r="Z68" s="38" t="s">
        <v>280</v>
      </c>
      <c r="AA68" s="38"/>
      <c r="AB68" s="38"/>
      <c r="AC68" s="38"/>
      <c r="AD68" s="38"/>
      <c r="AE68" s="39" t="s">
        <v>283</v>
      </c>
      <c r="AF68" s="39"/>
      <c r="AG68" s="39"/>
      <c r="AH68" s="39"/>
      <c r="AI68" s="39"/>
      <c r="AJ68" s="39"/>
      <c r="AK68" s="39"/>
      <c r="AL68" s="39"/>
      <c r="AM68" s="39"/>
      <c r="AN68" s="40"/>
      <c r="AO68" s="116">
        <v>13300</v>
      </c>
      <c r="AP68" s="116"/>
      <c r="AQ68" s="116"/>
      <c r="AR68" s="116"/>
      <c r="AS68" s="116"/>
      <c r="AT68" s="116"/>
      <c r="AU68" s="116"/>
      <c r="AV68" s="116"/>
      <c r="AW68" s="116"/>
      <c r="AX68" s="116"/>
      <c r="AY68" s="116"/>
      <c r="AZ68" s="116"/>
      <c r="BA68" s="116"/>
      <c r="BB68" s="116"/>
      <c r="BC68" s="116"/>
      <c r="BD68" s="116"/>
      <c r="BE68" s="116">
        <f t="shared" ref="BE68:BE84" si="2">AO68+AW68</f>
        <v>13300</v>
      </c>
      <c r="BF68" s="116"/>
      <c r="BG68" s="116"/>
      <c r="BH68" s="116"/>
      <c r="BI68" s="116"/>
      <c r="BJ68" s="116"/>
      <c r="BK68" s="116"/>
      <c r="BL68" s="116"/>
    </row>
    <row r="69" spans="1:79" ht="12.75" customHeight="1" x14ac:dyDescent="0.2">
      <c r="A69" s="37"/>
      <c r="B69" s="37"/>
      <c r="C69" s="37"/>
      <c r="D69" s="37"/>
      <c r="E69" s="37"/>
      <c r="F69" s="37"/>
      <c r="G69" s="40" t="s">
        <v>282</v>
      </c>
      <c r="H69" s="76"/>
      <c r="I69" s="76"/>
      <c r="J69" s="76"/>
      <c r="K69" s="76"/>
      <c r="L69" s="76"/>
      <c r="M69" s="76"/>
      <c r="N69" s="76"/>
      <c r="O69" s="76"/>
      <c r="P69" s="76"/>
      <c r="Q69" s="76"/>
      <c r="R69" s="76"/>
      <c r="S69" s="76"/>
      <c r="T69" s="76"/>
      <c r="U69" s="76"/>
      <c r="V69" s="76"/>
      <c r="W69" s="76"/>
      <c r="X69" s="76"/>
      <c r="Y69" s="77"/>
      <c r="Z69" s="38" t="s">
        <v>128</v>
      </c>
      <c r="AA69" s="38"/>
      <c r="AB69" s="38"/>
      <c r="AC69" s="38"/>
      <c r="AD69" s="38"/>
      <c r="AE69" s="39" t="s">
        <v>131</v>
      </c>
      <c r="AF69" s="39"/>
      <c r="AG69" s="39"/>
      <c r="AH69" s="39"/>
      <c r="AI69" s="39"/>
      <c r="AJ69" s="39"/>
      <c r="AK69" s="39"/>
      <c r="AL69" s="39"/>
      <c r="AM69" s="39"/>
      <c r="AN69" s="40"/>
      <c r="AO69" s="41">
        <f>ROUND(AO67/AO68, 2)</f>
        <v>111.65</v>
      </c>
      <c r="AP69" s="41"/>
      <c r="AQ69" s="41"/>
      <c r="AR69" s="41"/>
      <c r="AS69" s="41"/>
      <c r="AT69" s="41"/>
      <c r="AU69" s="41"/>
      <c r="AV69" s="41"/>
      <c r="AW69" s="41"/>
      <c r="AX69" s="41"/>
      <c r="AY69" s="41"/>
      <c r="AZ69" s="41"/>
      <c r="BA69" s="41"/>
      <c r="BB69" s="41"/>
      <c r="BC69" s="41"/>
      <c r="BD69" s="41"/>
      <c r="BE69" s="41">
        <f t="shared" si="2"/>
        <v>111.65</v>
      </c>
      <c r="BF69" s="41"/>
      <c r="BG69" s="41"/>
      <c r="BH69" s="41"/>
      <c r="BI69" s="41"/>
      <c r="BJ69" s="41"/>
      <c r="BK69" s="41"/>
      <c r="BL69" s="41"/>
    </row>
    <row r="70" spans="1:79" s="4" customFormat="1" ht="12.75" customHeight="1" x14ac:dyDescent="0.2">
      <c r="A70" s="85">
        <v>2</v>
      </c>
      <c r="B70" s="85"/>
      <c r="C70" s="85"/>
      <c r="D70" s="85"/>
      <c r="E70" s="85"/>
      <c r="F70" s="85"/>
      <c r="G70" s="86" t="s">
        <v>284</v>
      </c>
      <c r="H70" s="87"/>
      <c r="I70" s="87"/>
      <c r="J70" s="87"/>
      <c r="K70" s="87"/>
      <c r="L70" s="87"/>
      <c r="M70" s="87"/>
      <c r="N70" s="87"/>
      <c r="O70" s="87"/>
      <c r="P70" s="87"/>
      <c r="Q70" s="87"/>
      <c r="R70" s="87"/>
      <c r="S70" s="87"/>
      <c r="T70" s="87"/>
      <c r="U70" s="87"/>
      <c r="V70" s="87"/>
      <c r="W70" s="87"/>
      <c r="X70" s="87"/>
      <c r="Y70" s="88"/>
      <c r="Z70" s="119" t="s">
        <v>128</v>
      </c>
      <c r="AA70" s="119"/>
      <c r="AB70" s="119"/>
      <c r="AC70" s="119"/>
      <c r="AD70" s="119"/>
      <c r="AE70" s="120" t="s">
        <v>262</v>
      </c>
      <c r="AF70" s="120"/>
      <c r="AG70" s="120"/>
      <c r="AH70" s="120"/>
      <c r="AI70" s="120"/>
      <c r="AJ70" s="120"/>
      <c r="AK70" s="120"/>
      <c r="AL70" s="120"/>
      <c r="AM70" s="120"/>
      <c r="AN70" s="86"/>
      <c r="AO70" s="89">
        <v>1150000</v>
      </c>
      <c r="AP70" s="89"/>
      <c r="AQ70" s="89"/>
      <c r="AR70" s="89"/>
      <c r="AS70" s="89"/>
      <c r="AT70" s="89"/>
      <c r="AU70" s="89"/>
      <c r="AV70" s="89"/>
      <c r="AW70" s="89"/>
      <c r="AX70" s="89"/>
      <c r="AY70" s="89"/>
      <c r="AZ70" s="89"/>
      <c r="BA70" s="89"/>
      <c r="BB70" s="89"/>
      <c r="BC70" s="89"/>
      <c r="BD70" s="89"/>
      <c r="BE70" s="89">
        <f t="shared" si="2"/>
        <v>1150000</v>
      </c>
      <c r="BF70" s="89"/>
      <c r="BG70" s="89"/>
      <c r="BH70" s="89"/>
      <c r="BI70" s="89"/>
      <c r="BJ70" s="89"/>
      <c r="BK70" s="89"/>
      <c r="BL70" s="89"/>
    </row>
    <row r="71" spans="1:79" ht="25.5" customHeight="1" x14ac:dyDescent="0.2">
      <c r="A71" s="37"/>
      <c r="B71" s="37"/>
      <c r="C71" s="37"/>
      <c r="D71" s="37"/>
      <c r="E71" s="37"/>
      <c r="F71" s="37"/>
      <c r="G71" s="40" t="s">
        <v>285</v>
      </c>
      <c r="H71" s="76"/>
      <c r="I71" s="76"/>
      <c r="J71" s="76"/>
      <c r="K71" s="76"/>
      <c r="L71" s="76"/>
      <c r="M71" s="76"/>
      <c r="N71" s="76"/>
      <c r="O71" s="76"/>
      <c r="P71" s="76"/>
      <c r="Q71" s="76"/>
      <c r="R71" s="76"/>
      <c r="S71" s="76"/>
      <c r="T71" s="76"/>
      <c r="U71" s="76"/>
      <c r="V71" s="76"/>
      <c r="W71" s="76"/>
      <c r="X71" s="76"/>
      <c r="Y71" s="77"/>
      <c r="Z71" s="38" t="s">
        <v>287</v>
      </c>
      <c r="AA71" s="38"/>
      <c r="AB71" s="38"/>
      <c r="AC71" s="38"/>
      <c r="AD71" s="38"/>
      <c r="AE71" s="39" t="s">
        <v>283</v>
      </c>
      <c r="AF71" s="39"/>
      <c r="AG71" s="39"/>
      <c r="AH71" s="39"/>
      <c r="AI71" s="39"/>
      <c r="AJ71" s="39"/>
      <c r="AK71" s="39"/>
      <c r="AL71" s="39"/>
      <c r="AM71" s="39"/>
      <c r="AN71" s="40"/>
      <c r="AO71" s="116">
        <v>1000</v>
      </c>
      <c r="AP71" s="116"/>
      <c r="AQ71" s="116"/>
      <c r="AR71" s="116"/>
      <c r="AS71" s="116"/>
      <c r="AT71" s="116"/>
      <c r="AU71" s="116"/>
      <c r="AV71" s="116"/>
      <c r="AW71" s="116"/>
      <c r="AX71" s="116"/>
      <c r="AY71" s="116"/>
      <c r="AZ71" s="116"/>
      <c r="BA71" s="116"/>
      <c r="BB71" s="116"/>
      <c r="BC71" s="116"/>
      <c r="BD71" s="116"/>
      <c r="BE71" s="116">
        <f t="shared" si="2"/>
        <v>1000</v>
      </c>
      <c r="BF71" s="116"/>
      <c r="BG71" s="116"/>
      <c r="BH71" s="116"/>
      <c r="BI71" s="116"/>
      <c r="BJ71" s="116"/>
      <c r="BK71" s="116"/>
      <c r="BL71" s="116"/>
    </row>
    <row r="72" spans="1:79" ht="27" customHeight="1" x14ac:dyDescent="0.2">
      <c r="A72" s="37"/>
      <c r="B72" s="37"/>
      <c r="C72" s="37"/>
      <c r="D72" s="37"/>
      <c r="E72" s="37"/>
      <c r="F72" s="37"/>
      <c r="G72" s="40" t="s">
        <v>286</v>
      </c>
      <c r="H72" s="76"/>
      <c r="I72" s="76"/>
      <c r="J72" s="76"/>
      <c r="K72" s="76"/>
      <c r="L72" s="76"/>
      <c r="M72" s="76"/>
      <c r="N72" s="76"/>
      <c r="O72" s="76"/>
      <c r="P72" s="76"/>
      <c r="Q72" s="76"/>
      <c r="R72" s="76"/>
      <c r="S72" s="76"/>
      <c r="T72" s="76"/>
      <c r="U72" s="76"/>
      <c r="V72" s="76"/>
      <c r="W72" s="76"/>
      <c r="X72" s="76"/>
      <c r="Y72" s="77"/>
      <c r="Z72" s="38" t="s">
        <v>288</v>
      </c>
      <c r="AA72" s="38"/>
      <c r="AB72" s="38"/>
      <c r="AC72" s="38"/>
      <c r="AD72" s="38"/>
      <c r="AE72" s="39" t="s">
        <v>283</v>
      </c>
      <c r="AF72" s="39"/>
      <c r="AG72" s="39"/>
      <c r="AH72" s="39"/>
      <c r="AI72" s="39"/>
      <c r="AJ72" s="39"/>
      <c r="AK72" s="39"/>
      <c r="AL72" s="39"/>
      <c r="AM72" s="39"/>
      <c r="AN72" s="40"/>
      <c r="AO72" s="116">
        <v>4</v>
      </c>
      <c r="AP72" s="116"/>
      <c r="AQ72" s="116"/>
      <c r="AR72" s="116"/>
      <c r="AS72" s="116"/>
      <c r="AT72" s="116"/>
      <c r="AU72" s="116"/>
      <c r="AV72" s="116"/>
      <c r="AW72" s="116"/>
      <c r="AX72" s="116"/>
      <c r="AY72" s="116"/>
      <c r="AZ72" s="116"/>
      <c r="BA72" s="116"/>
      <c r="BB72" s="116"/>
      <c r="BC72" s="116"/>
      <c r="BD72" s="116"/>
      <c r="BE72" s="116">
        <f t="shared" ref="BE72:BE74" si="3">AO72+AW72</f>
        <v>4</v>
      </c>
      <c r="BF72" s="116"/>
      <c r="BG72" s="116"/>
      <c r="BH72" s="116"/>
      <c r="BI72" s="116"/>
      <c r="BJ72" s="116"/>
      <c r="BK72" s="116"/>
      <c r="BL72" s="116"/>
    </row>
    <row r="73" spans="1:79" ht="26.25" customHeight="1" x14ac:dyDescent="0.2">
      <c r="A73" s="37"/>
      <c r="B73" s="37"/>
      <c r="C73" s="37"/>
      <c r="D73" s="37"/>
      <c r="E73" s="37"/>
      <c r="F73" s="37"/>
      <c r="G73" s="40" t="s">
        <v>289</v>
      </c>
      <c r="H73" s="76"/>
      <c r="I73" s="76"/>
      <c r="J73" s="76"/>
      <c r="K73" s="76"/>
      <c r="L73" s="76"/>
      <c r="M73" s="76"/>
      <c r="N73" s="76"/>
      <c r="O73" s="76"/>
      <c r="P73" s="76"/>
      <c r="Q73" s="76"/>
      <c r="R73" s="76"/>
      <c r="S73" s="76"/>
      <c r="T73" s="76"/>
      <c r="U73" s="76"/>
      <c r="V73" s="76"/>
      <c r="W73" s="76"/>
      <c r="X73" s="76"/>
      <c r="Y73" s="77"/>
      <c r="Z73" s="38" t="s">
        <v>288</v>
      </c>
      <c r="AA73" s="38"/>
      <c r="AB73" s="38"/>
      <c r="AC73" s="38"/>
      <c r="AD73" s="38"/>
      <c r="AE73" s="39" t="s">
        <v>283</v>
      </c>
      <c r="AF73" s="39"/>
      <c r="AG73" s="39"/>
      <c r="AH73" s="39"/>
      <c r="AI73" s="39"/>
      <c r="AJ73" s="39"/>
      <c r="AK73" s="39"/>
      <c r="AL73" s="39"/>
      <c r="AM73" s="39"/>
      <c r="AN73" s="40"/>
      <c r="AO73" s="42">
        <v>3.2</v>
      </c>
      <c r="AP73" s="42"/>
      <c r="AQ73" s="42"/>
      <c r="AR73" s="42"/>
      <c r="AS73" s="42"/>
      <c r="AT73" s="42"/>
      <c r="AU73" s="42"/>
      <c r="AV73" s="42"/>
      <c r="AW73" s="42"/>
      <c r="AX73" s="42"/>
      <c r="AY73" s="42"/>
      <c r="AZ73" s="42"/>
      <c r="BA73" s="42"/>
      <c r="BB73" s="42"/>
      <c r="BC73" s="42"/>
      <c r="BD73" s="42"/>
      <c r="BE73" s="42">
        <f t="shared" si="3"/>
        <v>3.2</v>
      </c>
      <c r="BF73" s="42"/>
      <c r="BG73" s="42"/>
      <c r="BH73" s="42"/>
      <c r="BI73" s="42"/>
      <c r="BJ73" s="42"/>
      <c r="BK73" s="42"/>
      <c r="BL73" s="42"/>
    </row>
    <row r="74" spans="1:79" ht="12.75" customHeight="1" x14ac:dyDescent="0.2">
      <c r="A74" s="37"/>
      <c r="B74" s="37"/>
      <c r="C74" s="37"/>
      <c r="D74" s="37"/>
      <c r="E74" s="37"/>
      <c r="F74" s="37"/>
      <c r="G74" s="40" t="s">
        <v>290</v>
      </c>
      <c r="H74" s="76"/>
      <c r="I74" s="76"/>
      <c r="J74" s="76"/>
      <c r="K74" s="76"/>
      <c r="L74" s="76"/>
      <c r="M74" s="76"/>
      <c r="N74" s="76"/>
      <c r="O74" s="76"/>
      <c r="P74" s="76"/>
      <c r="Q74" s="76"/>
      <c r="R74" s="76"/>
      <c r="S74" s="76"/>
      <c r="T74" s="76"/>
      <c r="U74" s="76"/>
      <c r="V74" s="76"/>
      <c r="W74" s="76"/>
      <c r="X74" s="76"/>
      <c r="Y74" s="77"/>
      <c r="Z74" s="38" t="s">
        <v>128</v>
      </c>
      <c r="AA74" s="38"/>
      <c r="AB74" s="38"/>
      <c r="AC74" s="38"/>
      <c r="AD74" s="38"/>
      <c r="AE74" s="39" t="s">
        <v>131</v>
      </c>
      <c r="AF74" s="39"/>
      <c r="AG74" s="39"/>
      <c r="AH74" s="39"/>
      <c r="AI74" s="39"/>
      <c r="AJ74" s="39"/>
      <c r="AK74" s="39"/>
      <c r="AL74" s="39"/>
      <c r="AM74" s="39"/>
      <c r="AN74" s="40"/>
      <c r="AO74" s="41">
        <v>650</v>
      </c>
      <c r="AP74" s="41"/>
      <c r="AQ74" s="41"/>
      <c r="AR74" s="41"/>
      <c r="AS74" s="41"/>
      <c r="AT74" s="41"/>
      <c r="AU74" s="41"/>
      <c r="AV74" s="41"/>
      <c r="AW74" s="41"/>
      <c r="AX74" s="41"/>
      <c r="AY74" s="41"/>
      <c r="AZ74" s="41"/>
      <c r="BA74" s="41"/>
      <c r="BB74" s="41"/>
      <c r="BC74" s="41"/>
      <c r="BD74" s="41"/>
      <c r="BE74" s="41">
        <f t="shared" si="3"/>
        <v>650</v>
      </c>
      <c r="BF74" s="41"/>
      <c r="BG74" s="41"/>
      <c r="BH74" s="41"/>
      <c r="BI74" s="41"/>
      <c r="BJ74" s="41"/>
      <c r="BK74" s="41"/>
      <c r="BL74" s="41"/>
    </row>
    <row r="75" spans="1:79" ht="12.75" customHeight="1" x14ac:dyDescent="0.2">
      <c r="A75" s="37"/>
      <c r="B75" s="37"/>
      <c r="C75" s="37"/>
      <c r="D75" s="37"/>
      <c r="E75" s="37"/>
      <c r="F75" s="37"/>
      <c r="G75" s="40" t="s">
        <v>291</v>
      </c>
      <c r="H75" s="76"/>
      <c r="I75" s="76"/>
      <c r="J75" s="76"/>
      <c r="K75" s="76"/>
      <c r="L75" s="76"/>
      <c r="M75" s="76"/>
      <c r="N75" s="76"/>
      <c r="O75" s="76"/>
      <c r="P75" s="76"/>
      <c r="Q75" s="76"/>
      <c r="R75" s="76"/>
      <c r="S75" s="76"/>
      <c r="T75" s="76"/>
      <c r="U75" s="76"/>
      <c r="V75" s="76"/>
      <c r="W75" s="76"/>
      <c r="X75" s="76"/>
      <c r="Y75" s="77"/>
      <c r="Z75" s="38" t="s">
        <v>128</v>
      </c>
      <c r="AA75" s="38"/>
      <c r="AB75" s="38"/>
      <c r="AC75" s="38"/>
      <c r="AD75" s="38"/>
      <c r="AE75" s="39" t="s">
        <v>131</v>
      </c>
      <c r="AF75" s="39"/>
      <c r="AG75" s="39"/>
      <c r="AH75" s="39"/>
      <c r="AI75" s="39"/>
      <c r="AJ75" s="39"/>
      <c r="AK75" s="39"/>
      <c r="AL75" s="39"/>
      <c r="AM75" s="39"/>
      <c r="AN75" s="40"/>
      <c r="AO75" s="41">
        <v>50000</v>
      </c>
      <c r="AP75" s="41"/>
      <c r="AQ75" s="41"/>
      <c r="AR75" s="41"/>
      <c r="AS75" s="41"/>
      <c r="AT75" s="41"/>
      <c r="AU75" s="41"/>
      <c r="AV75" s="41"/>
      <c r="AW75" s="41"/>
      <c r="AX75" s="41"/>
      <c r="AY75" s="41"/>
      <c r="AZ75" s="41"/>
      <c r="BA75" s="41"/>
      <c r="BB75" s="41"/>
      <c r="BC75" s="41"/>
      <c r="BD75" s="41"/>
      <c r="BE75" s="41">
        <f t="shared" si="2"/>
        <v>50000</v>
      </c>
      <c r="BF75" s="41"/>
      <c r="BG75" s="41"/>
      <c r="BH75" s="41"/>
      <c r="BI75" s="41"/>
      <c r="BJ75" s="41"/>
      <c r="BK75" s="41"/>
      <c r="BL75" s="41"/>
    </row>
    <row r="76" spans="1:79" ht="12.75" customHeight="1" x14ac:dyDescent="0.2">
      <c r="A76" s="37"/>
      <c r="B76" s="37"/>
      <c r="C76" s="37"/>
      <c r="D76" s="37"/>
      <c r="E76" s="37"/>
      <c r="F76" s="37"/>
      <c r="G76" s="40" t="s">
        <v>292</v>
      </c>
      <c r="H76" s="76"/>
      <c r="I76" s="76"/>
      <c r="J76" s="76"/>
      <c r="K76" s="76"/>
      <c r="L76" s="76"/>
      <c r="M76" s="76"/>
      <c r="N76" s="76"/>
      <c r="O76" s="76"/>
      <c r="P76" s="76"/>
      <c r="Q76" s="76"/>
      <c r="R76" s="76"/>
      <c r="S76" s="76"/>
      <c r="T76" s="76"/>
      <c r="U76" s="76"/>
      <c r="V76" s="76"/>
      <c r="W76" s="76"/>
      <c r="X76" s="76"/>
      <c r="Y76" s="77"/>
      <c r="Z76" s="38" t="s">
        <v>128</v>
      </c>
      <c r="AA76" s="38"/>
      <c r="AB76" s="38"/>
      <c r="AC76" s="38"/>
      <c r="AD76" s="38"/>
      <c r="AE76" s="39" t="s">
        <v>131</v>
      </c>
      <c r="AF76" s="39"/>
      <c r="AG76" s="39"/>
      <c r="AH76" s="39"/>
      <c r="AI76" s="39"/>
      <c r="AJ76" s="39"/>
      <c r="AK76" s="39"/>
      <c r="AL76" s="39"/>
      <c r="AM76" s="39"/>
      <c r="AN76" s="40"/>
      <c r="AO76" s="41">
        <v>93750</v>
      </c>
      <c r="AP76" s="41"/>
      <c r="AQ76" s="41"/>
      <c r="AR76" s="41"/>
      <c r="AS76" s="41"/>
      <c r="AT76" s="41"/>
      <c r="AU76" s="41"/>
      <c r="AV76" s="41"/>
      <c r="AW76" s="41"/>
      <c r="AX76" s="41"/>
      <c r="AY76" s="41"/>
      <c r="AZ76" s="41"/>
      <c r="BA76" s="41"/>
      <c r="BB76" s="41"/>
      <c r="BC76" s="41"/>
      <c r="BD76" s="41"/>
      <c r="BE76" s="41">
        <f t="shared" ref="BE76" si="4">AO76+AW76</f>
        <v>93750</v>
      </c>
      <c r="BF76" s="41"/>
      <c r="BG76" s="41"/>
      <c r="BH76" s="41"/>
      <c r="BI76" s="41"/>
      <c r="BJ76" s="41"/>
      <c r="BK76" s="41"/>
      <c r="BL76" s="41"/>
    </row>
    <row r="77" spans="1:79" s="4" customFormat="1" ht="12.75" customHeight="1" x14ac:dyDescent="0.2">
      <c r="A77" s="85">
        <v>3</v>
      </c>
      <c r="B77" s="85"/>
      <c r="C77" s="85"/>
      <c r="D77" s="85"/>
      <c r="E77" s="85"/>
      <c r="F77" s="85"/>
      <c r="G77" s="86" t="s">
        <v>293</v>
      </c>
      <c r="H77" s="87"/>
      <c r="I77" s="87"/>
      <c r="J77" s="87"/>
      <c r="K77" s="87"/>
      <c r="L77" s="87"/>
      <c r="M77" s="87"/>
      <c r="N77" s="87"/>
      <c r="O77" s="87"/>
      <c r="P77" s="87"/>
      <c r="Q77" s="87"/>
      <c r="R77" s="87"/>
      <c r="S77" s="87"/>
      <c r="T77" s="87"/>
      <c r="U77" s="87"/>
      <c r="V77" s="87"/>
      <c r="W77" s="87"/>
      <c r="X77" s="87"/>
      <c r="Y77" s="88"/>
      <c r="Z77" s="119" t="s">
        <v>128</v>
      </c>
      <c r="AA77" s="119"/>
      <c r="AB77" s="119"/>
      <c r="AC77" s="119"/>
      <c r="AD77" s="119"/>
      <c r="AE77" s="120" t="s">
        <v>262</v>
      </c>
      <c r="AF77" s="120"/>
      <c r="AG77" s="120"/>
      <c r="AH77" s="120"/>
      <c r="AI77" s="120"/>
      <c r="AJ77" s="120"/>
      <c r="AK77" s="120"/>
      <c r="AL77" s="120"/>
      <c r="AM77" s="120"/>
      <c r="AN77" s="86"/>
      <c r="AO77" s="89">
        <v>100000</v>
      </c>
      <c r="AP77" s="89"/>
      <c r="AQ77" s="89"/>
      <c r="AR77" s="89"/>
      <c r="AS77" s="89"/>
      <c r="AT77" s="89"/>
      <c r="AU77" s="89"/>
      <c r="AV77" s="89"/>
      <c r="AW77" s="89"/>
      <c r="AX77" s="89"/>
      <c r="AY77" s="89"/>
      <c r="AZ77" s="89"/>
      <c r="BA77" s="89"/>
      <c r="BB77" s="89"/>
      <c r="BC77" s="89"/>
      <c r="BD77" s="89"/>
      <c r="BE77" s="89">
        <f t="shared" si="2"/>
        <v>100000</v>
      </c>
      <c r="BF77" s="89"/>
      <c r="BG77" s="89"/>
      <c r="BH77" s="89"/>
      <c r="BI77" s="89"/>
      <c r="BJ77" s="89"/>
      <c r="BK77" s="89"/>
      <c r="BL77" s="89"/>
    </row>
    <row r="78" spans="1:79" ht="12.75" customHeight="1" x14ac:dyDescent="0.2">
      <c r="A78" s="37"/>
      <c r="B78" s="37"/>
      <c r="C78" s="37"/>
      <c r="D78" s="37"/>
      <c r="E78" s="37"/>
      <c r="F78" s="37"/>
      <c r="G78" s="40" t="s">
        <v>295</v>
      </c>
      <c r="H78" s="76"/>
      <c r="I78" s="76"/>
      <c r="J78" s="76"/>
      <c r="K78" s="76"/>
      <c r="L78" s="76"/>
      <c r="M78" s="76"/>
      <c r="N78" s="76"/>
      <c r="O78" s="76"/>
      <c r="P78" s="76"/>
      <c r="Q78" s="76"/>
      <c r="R78" s="76"/>
      <c r="S78" s="76"/>
      <c r="T78" s="76"/>
      <c r="U78" s="76"/>
      <c r="V78" s="76"/>
      <c r="W78" s="76"/>
      <c r="X78" s="76"/>
      <c r="Y78" s="77"/>
      <c r="Z78" s="38" t="s">
        <v>294</v>
      </c>
      <c r="AA78" s="38"/>
      <c r="AB78" s="38"/>
      <c r="AC78" s="38"/>
      <c r="AD78" s="38"/>
      <c r="AE78" s="39" t="s">
        <v>283</v>
      </c>
      <c r="AF78" s="39"/>
      <c r="AG78" s="39"/>
      <c r="AH78" s="39"/>
      <c r="AI78" s="39"/>
      <c r="AJ78" s="39"/>
      <c r="AK78" s="39"/>
      <c r="AL78" s="39"/>
      <c r="AM78" s="39"/>
      <c r="AN78" s="40"/>
      <c r="AO78" s="116">
        <v>60</v>
      </c>
      <c r="AP78" s="116"/>
      <c r="AQ78" s="116"/>
      <c r="AR78" s="116"/>
      <c r="AS78" s="116"/>
      <c r="AT78" s="116"/>
      <c r="AU78" s="116"/>
      <c r="AV78" s="116"/>
      <c r="AW78" s="116"/>
      <c r="AX78" s="116"/>
      <c r="AY78" s="116"/>
      <c r="AZ78" s="116"/>
      <c r="BA78" s="116"/>
      <c r="BB78" s="116"/>
      <c r="BC78" s="116"/>
      <c r="BD78" s="116"/>
      <c r="BE78" s="116">
        <f t="shared" si="2"/>
        <v>60</v>
      </c>
      <c r="BF78" s="116"/>
      <c r="BG78" s="116"/>
      <c r="BH78" s="116"/>
      <c r="BI78" s="116"/>
      <c r="BJ78" s="116"/>
      <c r="BK78" s="116"/>
      <c r="BL78" s="116"/>
    </row>
    <row r="79" spans="1:79" ht="12.75" customHeight="1" x14ac:dyDescent="0.2">
      <c r="A79" s="37"/>
      <c r="B79" s="37"/>
      <c r="C79" s="37"/>
      <c r="D79" s="37"/>
      <c r="E79" s="37"/>
      <c r="F79" s="37"/>
      <c r="G79" s="40" t="s">
        <v>296</v>
      </c>
      <c r="H79" s="76"/>
      <c r="I79" s="76"/>
      <c r="J79" s="76"/>
      <c r="K79" s="76"/>
      <c r="L79" s="76"/>
      <c r="M79" s="76"/>
      <c r="N79" s="76"/>
      <c r="O79" s="76"/>
      <c r="P79" s="76"/>
      <c r="Q79" s="76"/>
      <c r="R79" s="76"/>
      <c r="S79" s="76"/>
      <c r="T79" s="76"/>
      <c r="U79" s="76"/>
      <c r="V79" s="76"/>
      <c r="W79" s="76"/>
      <c r="X79" s="76"/>
      <c r="Y79" s="77"/>
      <c r="Z79" s="38" t="s">
        <v>128</v>
      </c>
      <c r="AA79" s="38"/>
      <c r="AB79" s="38"/>
      <c r="AC79" s="38"/>
      <c r="AD79" s="38"/>
      <c r="AE79" s="39" t="s">
        <v>131</v>
      </c>
      <c r="AF79" s="39"/>
      <c r="AG79" s="39"/>
      <c r="AH79" s="39"/>
      <c r="AI79" s="39"/>
      <c r="AJ79" s="39"/>
      <c r="AK79" s="39"/>
      <c r="AL79" s="39"/>
      <c r="AM79" s="39"/>
      <c r="AN79" s="40"/>
      <c r="AO79" s="41">
        <f>ROUND(AO77/AO78, 2)</f>
        <v>1666.67</v>
      </c>
      <c r="AP79" s="41"/>
      <c r="AQ79" s="41"/>
      <c r="AR79" s="41"/>
      <c r="AS79" s="41"/>
      <c r="AT79" s="41"/>
      <c r="AU79" s="41"/>
      <c r="AV79" s="41"/>
      <c r="AW79" s="41"/>
      <c r="AX79" s="41"/>
      <c r="AY79" s="41"/>
      <c r="AZ79" s="41"/>
      <c r="BA79" s="41"/>
      <c r="BB79" s="41"/>
      <c r="BC79" s="41"/>
      <c r="BD79" s="41"/>
      <c r="BE79" s="41">
        <f t="shared" si="2"/>
        <v>1666.67</v>
      </c>
      <c r="BF79" s="41"/>
      <c r="BG79" s="41"/>
      <c r="BH79" s="41"/>
      <c r="BI79" s="41"/>
      <c r="BJ79" s="41"/>
      <c r="BK79" s="41"/>
      <c r="BL79" s="41"/>
    </row>
    <row r="80" spans="1:79" s="4" customFormat="1" ht="24.75" customHeight="1" x14ac:dyDescent="0.2">
      <c r="A80" s="85">
        <v>4</v>
      </c>
      <c r="B80" s="85"/>
      <c r="C80" s="85"/>
      <c r="D80" s="85"/>
      <c r="E80" s="85"/>
      <c r="F80" s="85"/>
      <c r="G80" s="86" t="s">
        <v>297</v>
      </c>
      <c r="H80" s="87"/>
      <c r="I80" s="87"/>
      <c r="J80" s="87"/>
      <c r="K80" s="87"/>
      <c r="L80" s="87"/>
      <c r="M80" s="87"/>
      <c r="N80" s="87"/>
      <c r="O80" s="87"/>
      <c r="P80" s="87"/>
      <c r="Q80" s="87"/>
      <c r="R80" s="87"/>
      <c r="S80" s="87"/>
      <c r="T80" s="87"/>
      <c r="U80" s="87"/>
      <c r="V80" s="87"/>
      <c r="W80" s="87"/>
      <c r="X80" s="87"/>
      <c r="Y80" s="88"/>
      <c r="Z80" s="119" t="s">
        <v>128</v>
      </c>
      <c r="AA80" s="119"/>
      <c r="AB80" s="119"/>
      <c r="AC80" s="119"/>
      <c r="AD80" s="119"/>
      <c r="AE80" s="120" t="s">
        <v>262</v>
      </c>
      <c r="AF80" s="120"/>
      <c r="AG80" s="120"/>
      <c r="AH80" s="120"/>
      <c r="AI80" s="120"/>
      <c r="AJ80" s="120"/>
      <c r="AK80" s="120"/>
      <c r="AL80" s="120"/>
      <c r="AM80" s="120"/>
      <c r="AN80" s="86"/>
      <c r="AO80" s="89">
        <v>1763640</v>
      </c>
      <c r="AP80" s="89"/>
      <c r="AQ80" s="89"/>
      <c r="AR80" s="89"/>
      <c r="AS80" s="89"/>
      <c r="AT80" s="89"/>
      <c r="AU80" s="89"/>
      <c r="AV80" s="89"/>
      <c r="AW80" s="89"/>
      <c r="AX80" s="89"/>
      <c r="AY80" s="89"/>
      <c r="AZ80" s="89"/>
      <c r="BA80" s="89"/>
      <c r="BB80" s="89"/>
      <c r="BC80" s="89"/>
      <c r="BD80" s="89"/>
      <c r="BE80" s="89">
        <f t="shared" si="2"/>
        <v>1763640</v>
      </c>
      <c r="BF80" s="89"/>
      <c r="BG80" s="89"/>
      <c r="BH80" s="89"/>
      <c r="BI80" s="89"/>
      <c r="BJ80" s="89"/>
      <c r="BK80" s="89"/>
      <c r="BL80" s="89"/>
    </row>
    <row r="81" spans="1:64" s="4" customFormat="1" ht="13.5" customHeight="1" x14ac:dyDescent="0.2">
      <c r="A81" s="37"/>
      <c r="B81" s="37"/>
      <c r="C81" s="37"/>
      <c r="D81" s="37"/>
      <c r="E81" s="37"/>
      <c r="F81" s="37"/>
      <c r="G81" s="40" t="s">
        <v>299</v>
      </c>
      <c r="H81" s="76"/>
      <c r="I81" s="76"/>
      <c r="J81" s="76"/>
      <c r="K81" s="76"/>
      <c r="L81" s="76"/>
      <c r="M81" s="76"/>
      <c r="N81" s="76"/>
      <c r="O81" s="76"/>
      <c r="P81" s="76"/>
      <c r="Q81" s="76"/>
      <c r="R81" s="76"/>
      <c r="S81" s="76"/>
      <c r="T81" s="76"/>
      <c r="U81" s="76"/>
      <c r="V81" s="76"/>
      <c r="W81" s="76"/>
      <c r="X81" s="76"/>
      <c r="Y81" s="77"/>
      <c r="Z81" s="38" t="s">
        <v>287</v>
      </c>
      <c r="AA81" s="38"/>
      <c r="AB81" s="38"/>
      <c r="AC81" s="38"/>
      <c r="AD81" s="38"/>
      <c r="AE81" s="39" t="s">
        <v>283</v>
      </c>
      <c r="AF81" s="39"/>
      <c r="AG81" s="39"/>
      <c r="AH81" s="39"/>
      <c r="AI81" s="39"/>
      <c r="AJ81" s="39"/>
      <c r="AK81" s="39"/>
      <c r="AL81" s="39"/>
      <c r="AM81" s="39"/>
      <c r="AN81" s="40"/>
      <c r="AO81" s="116">
        <v>156</v>
      </c>
      <c r="AP81" s="116"/>
      <c r="AQ81" s="116"/>
      <c r="AR81" s="116"/>
      <c r="AS81" s="116"/>
      <c r="AT81" s="116"/>
      <c r="AU81" s="116"/>
      <c r="AV81" s="116"/>
      <c r="AW81" s="116"/>
      <c r="AX81" s="116"/>
      <c r="AY81" s="116"/>
      <c r="AZ81" s="116"/>
      <c r="BA81" s="116"/>
      <c r="BB81" s="116"/>
      <c r="BC81" s="116"/>
      <c r="BD81" s="116"/>
      <c r="BE81" s="116">
        <f t="shared" ref="BE81" si="5">AO81+AW81</f>
        <v>156</v>
      </c>
      <c r="BF81" s="116"/>
      <c r="BG81" s="116"/>
      <c r="BH81" s="116"/>
      <c r="BI81" s="116"/>
      <c r="BJ81" s="116"/>
      <c r="BK81" s="116"/>
      <c r="BL81" s="116"/>
    </row>
    <row r="82" spans="1:64" ht="12.75" customHeight="1" x14ac:dyDescent="0.2">
      <c r="A82" s="37"/>
      <c r="B82" s="37"/>
      <c r="C82" s="37"/>
      <c r="D82" s="37"/>
      <c r="E82" s="37"/>
      <c r="F82" s="37"/>
      <c r="G82" s="40" t="s">
        <v>298</v>
      </c>
      <c r="H82" s="76"/>
      <c r="I82" s="76"/>
      <c r="J82" s="76"/>
      <c r="K82" s="76"/>
      <c r="L82" s="76"/>
      <c r="M82" s="76"/>
      <c r="N82" s="76"/>
      <c r="O82" s="76"/>
      <c r="P82" s="76"/>
      <c r="Q82" s="76"/>
      <c r="R82" s="76"/>
      <c r="S82" s="76"/>
      <c r="T82" s="76"/>
      <c r="U82" s="76"/>
      <c r="V82" s="76"/>
      <c r="W82" s="76"/>
      <c r="X82" s="76"/>
      <c r="Y82" s="77"/>
      <c r="Z82" s="38" t="s">
        <v>280</v>
      </c>
      <c r="AA82" s="38"/>
      <c r="AB82" s="38"/>
      <c r="AC82" s="38"/>
      <c r="AD82" s="38"/>
      <c r="AE82" s="39" t="s">
        <v>283</v>
      </c>
      <c r="AF82" s="39"/>
      <c r="AG82" s="39"/>
      <c r="AH82" s="39"/>
      <c r="AI82" s="39"/>
      <c r="AJ82" s="39"/>
      <c r="AK82" s="39"/>
      <c r="AL82" s="39"/>
      <c r="AM82" s="39"/>
      <c r="AN82" s="40"/>
      <c r="AO82" s="116">
        <v>121833</v>
      </c>
      <c r="AP82" s="116"/>
      <c r="AQ82" s="116"/>
      <c r="AR82" s="116"/>
      <c r="AS82" s="116"/>
      <c r="AT82" s="116"/>
      <c r="AU82" s="116"/>
      <c r="AV82" s="116"/>
      <c r="AW82" s="116"/>
      <c r="AX82" s="116"/>
      <c r="AY82" s="116"/>
      <c r="AZ82" s="116"/>
      <c r="BA82" s="116"/>
      <c r="BB82" s="116"/>
      <c r="BC82" s="116"/>
      <c r="BD82" s="116"/>
      <c r="BE82" s="116">
        <f t="shared" si="2"/>
        <v>121833</v>
      </c>
      <c r="BF82" s="116"/>
      <c r="BG82" s="116"/>
      <c r="BH82" s="116"/>
      <c r="BI82" s="116"/>
      <c r="BJ82" s="116"/>
      <c r="BK82" s="116"/>
      <c r="BL82" s="116"/>
    </row>
    <row r="83" spans="1:64" ht="12.75" customHeight="1" x14ac:dyDescent="0.2">
      <c r="A83" s="37"/>
      <c r="B83" s="37"/>
      <c r="C83" s="37"/>
      <c r="D83" s="37"/>
      <c r="E83" s="37"/>
      <c r="F83" s="37"/>
      <c r="G83" s="40" t="s">
        <v>300</v>
      </c>
      <c r="H83" s="76"/>
      <c r="I83" s="76"/>
      <c r="J83" s="76"/>
      <c r="K83" s="76"/>
      <c r="L83" s="76"/>
      <c r="M83" s="76"/>
      <c r="N83" s="76"/>
      <c r="O83" s="76"/>
      <c r="P83" s="76"/>
      <c r="Q83" s="76"/>
      <c r="R83" s="76"/>
      <c r="S83" s="76"/>
      <c r="T83" s="76"/>
      <c r="U83" s="76"/>
      <c r="V83" s="76"/>
      <c r="W83" s="76"/>
      <c r="X83" s="76"/>
      <c r="Y83" s="77"/>
      <c r="Z83" s="38" t="s">
        <v>128</v>
      </c>
      <c r="AA83" s="38"/>
      <c r="AB83" s="38"/>
      <c r="AC83" s="38"/>
      <c r="AD83" s="38"/>
      <c r="AE83" s="39" t="s">
        <v>131</v>
      </c>
      <c r="AF83" s="39"/>
      <c r="AG83" s="39"/>
      <c r="AH83" s="39"/>
      <c r="AI83" s="39"/>
      <c r="AJ83" s="39"/>
      <c r="AK83" s="39"/>
      <c r="AL83" s="39"/>
      <c r="AM83" s="39"/>
      <c r="AN83" s="40"/>
      <c r="AO83" s="41">
        <f>ROUND(AO80/AO82, 2)</f>
        <v>14.48</v>
      </c>
      <c r="AP83" s="41"/>
      <c r="AQ83" s="41"/>
      <c r="AR83" s="41"/>
      <c r="AS83" s="41"/>
      <c r="AT83" s="41"/>
      <c r="AU83" s="41"/>
      <c r="AV83" s="41"/>
      <c r="AW83" s="41"/>
      <c r="AX83" s="41"/>
      <c r="AY83" s="41"/>
      <c r="AZ83" s="41"/>
      <c r="BA83" s="41"/>
      <c r="BB83" s="41"/>
      <c r="BC83" s="41"/>
      <c r="BD83" s="41"/>
      <c r="BE83" s="41">
        <f t="shared" si="2"/>
        <v>14.48</v>
      </c>
      <c r="BF83" s="41"/>
      <c r="BG83" s="41"/>
      <c r="BH83" s="41"/>
      <c r="BI83" s="41"/>
      <c r="BJ83" s="41"/>
      <c r="BK83" s="41"/>
      <c r="BL83" s="41"/>
    </row>
    <row r="84" spans="1:64" s="4" customFormat="1" ht="24.75" customHeight="1" x14ac:dyDescent="0.2">
      <c r="A84" s="85">
        <v>5</v>
      </c>
      <c r="B84" s="85"/>
      <c r="C84" s="85"/>
      <c r="D84" s="85"/>
      <c r="E84" s="85"/>
      <c r="F84" s="85"/>
      <c r="G84" s="86" t="s">
        <v>301</v>
      </c>
      <c r="H84" s="87"/>
      <c r="I84" s="87"/>
      <c r="J84" s="87"/>
      <c r="K84" s="87"/>
      <c r="L84" s="87"/>
      <c r="M84" s="87"/>
      <c r="N84" s="87"/>
      <c r="O84" s="87"/>
      <c r="P84" s="87"/>
      <c r="Q84" s="87"/>
      <c r="R84" s="87"/>
      <c r="S84" s="87"/>
      <c r="T84" s="87"/>
      <c r="U84" s="87"/>
      <c r="V84" s="87"/>
      <c r="W84" s="87"/>
      <c r="X84" s="87"/>
      <c r="Y84" s="88"/>
      <c r="Z84" s="119" t="s">
        <v>128</v>
      </c>
      <c r="AA84" s="119"/>
      <c r="AB84" s="119"/>
      <c r="AC84" s="119"/>
      <c r="AD84" s="119"/>
      <c r="AE84" s="120" t="s">
        <v>262</v>
      </c>
      <c r="AF84" s="120"/>
      <c r="AG84" s="120"/>
      <c r="AH84" s="120"/>
      <c r="AI84" s="120"/>
      <c r="AJ84" s="120"/>
      <c r="AK84" s="120"/>
      <c r="AL84" s="120"/>
      <c r="AM84" s="120"/>
      <c r="AN84" s="86"/>
      <c r="AO84" s="89">
        <v>505000</v>
      </c>
      <c r="AP84" s="89"/>
      <c r="AQ84" s="89"/>
      <c r="AR84" s="89"/>
      <c r="AS84" s="89"/>
      <c r="AT84" s="89"/>
      <c r="AU84" s="89"/>
      <c r="AV84" s="89"/>
      <c r="AW84" s="89"/>
      <c r="AX84" s="89"/>
      <c r="AY84" s="89"/>
      <c r="AZ84" s="89"/>
      <c r="BA84" s="89"/>
      <c r="BB84" s="89"/>
      <c r="BC84" s="89"/>
      <c r="BD84" s="89"/>
      <c r="BE84" s="89">
        <f t="shared" si="2"/>
        <v>505000</v>
      </c>
      <c r="BF84" s="89"/>
      <c r="BG84" s="89"/>
      <c r="BH84" s="89"/>
      <c r="BI84" s="89"/>
      <c r="BJ84" s="89"/>
      <c r="BK84" s="89"/>
      <c r="BL84" s="89"/>
    </row>
    <row r="85" spans="1:64" s="4" customFormat="1" ht="17.25" customHeight="1" x14ac:dyDescent="0.2">
      <c r="A85" s="85">
        <v>6</v>
      </c>
      <c r="B85" s="85"/>
      <c r="C85" s="85"/>
      <c r="D85" s="85"/>
      <c r="E85" s="85"/>
      <c r="F85" s="85"/>
      <c r="G85" s="86" t="s">
        <v>302</v>
      </c>
      <c r="H85" s="87"/>
      <c r="I85" s="87"/>
      <c r="J85" s="87"/>
      <c r="K85" s="87"/>
      <c r="L85" s="87"/>
      <c r="M85" s="87"/>
      <c r="N85" s="87"/>
      <c r="O85" s="87"/>
      <c r="P85" s="87"/>
      <c r="Q85" s="87"/>
      <c r="R85" s="87"/>
      <c r="S85" s="87"/>
      <c r="T85" s="87"/>
      <c r="U85" s="87"/>
      <c r="V85" s="87"/>
      <c r="W85" s="87"/>
      <c r="X85" s="87"/>
      <c r="Y85" s="88"/>
      <c r="Z85" s="119" t="s">
        <v>128</v>
      </c>
      <c r="AA85" s="119"/>
      <c r="AB85" s="119"/>
      <c r="AC85" s="119"/>
      <c r="AD85" s="119"/>
      <c r="AE85" s="120" t="s">
        <v>262</v>
      </c>
      <c r="AF85" s="120"/>
      <c r="AG85" s="120"/>
      <c r="AH85" s="120"/>
      <c r="AI85" s="120"/>
      <c r="AJ85" s="120"/>
      <c r="AK85" s="120"/>
      <c r="AL85" s="120"/>
      <c r="AM85" s="120"/>
      <c r="AN85" s="86"/>
      <c r="AO85" s="89">
        <v>450000</v>
      </c>
      <c r="AP85" s="89"/>
      <c r="AQ85" s="89"/>
      <c r="AR85" s="89"/>
      <c r="AS85" s="89"/>
      <c r="AT85" s="89"/>
      <c r="AU85" s="89"/>
      <c r="AV85" s="89"/>
      <c r="AW85" s="89"/>
      <c r="AX85" s="89"/>
      <c r="AY85" s="89"/>
      <c r="AZ85" s="89"/>
      <c r="BA85" s="89"/>
      <c r="BB85" s="89"/>
      <c r="BC85" s="89"/>
      <c r="BD85" s="89"/>
      <c r="BE85" s="89">
        <f t="shared" ref="BE85:BE87" si="6">AO85+AW85</f>
        <v>450000</v>
      </c>
      <c r="BF85" s="89"/>
      <c r="BG85" s="89"/>
      <c r="BH85" s="89"/>
      <c r="BI85" s="89"/>
      <c r="BJ85" s="89"/>
      <c r="BK85" s="89"/>
      <c r="BL85" s="89"/>
    </row>
    <row r="86" spans="1:64" ht="12.75" customHeight="1" x14ac:dyDescent="0.2">
      <c r="A86" s="37"/>
      <c r="B86" s="37"/>
      <c r="C86" s="37"/>
      <c r="D86" s="37"/>
      <c r="E86" s="37"/>
      <c r="F86" s="37"/>
      <c r="G86" s="40" t="s">
        <v>303</v>
      </c>
      <c r="H86" s="76"/>
      <c r="I86" s="76"/>
      <c r="J86" s="76"/>
      <c r="K86" s="76"/>
      <c r="L86" s="76"/>
      <c r="M86" s="76"/>
      <c r="N86" s="76"/>
      <c r="O86" s="76"/>
      <c r="P86" s="76"/>
      <c r="Q86" s="76"/>
      <c r="R86" s="76"/>
      <c r="S86" s="76"/>
      <c r="T86" s="76"/>
      <c r="U86" s="76"/>
      <c r="V86" s="76"/>
      <c r="W86" s="76"/>
      <c r="X86" s="76"/>
      <c r="Y86" s="77"/>
      <c r="Z86" s="38" t="s">
        <v>288</v>
      </c>
      <c r="AA86" s="38"/>
      <c r="AB86" s="38"/>
      <c r="AC86" s="38"/>
      <c r="AD86" s="38"/>
      <c r="AE86" s="39" t="s">
        <v>283</v>
      </c>
      <c r="AF86" s="39"/>
      <c r="AG86" s="39"/>
      <c r="AH86" s="39"/>
      <c r="AI86" s="39"/>
      <c r="AJ86" s="39"/>
      <c r="AK86" s="39"/>
      <c r="AL86" s="39"/>
      <c r="AM86" s="39"/>
      <c r="AN86" s="40"/>
      <c r="AO86" s="41">
        <v>11.789</v>
      </c>
      <c r="AP86" s="41"/>
      <c r="AQ86" s="41"/>
      <c r="AR86" s="41"/>
      <c r="AS86" s="41"/>
      <c r="AT86" s="41"/>
      <c r="AU86" s="41"/>
      <c r="AV86" s="41"/>
      <c r="AW86" s="41"/>
      <c r="AX86" s="41"/>
      <c r="AY86" s="41"/>
      <c r="AZ86" s="41"/>
      <c r="BA86" s="41"/>
      <c r="BB86" s="41"/>
      <c r="BC86" s="41"/>
      <c r="BD86" s="41"/>
      <c r="BE86" s="41">
        <f t="shared" si="6"/>
        <v>11.789</v>
      </c>
      <c r="BF86" s="41"/>
      <c r="BG86" s="41"/>
      <c r="BH86" s="41"/>
      <c r="BI86" s="41"/>
      <c r="BJ86" s="41"/>
      <c r="BK86" s="41"/>
      <c r="BL86" s="41"/>
    </row>
    <row r="87" spans="1:64" ht="12.75" customHeight="1" x14ac:dyDescent="0.2">
      <c r="A87" s="37"/>
      <c r="B87" s="37"/>
      <c r="C87" s="37"/>
      <c r="D87" s="37"/>
      <c r="E87" s="37"/>
      <c r="F87" s="37"/>
      <c r="G87" s="40" t="s">
        <v>304</v>
      </c>
      <c r="H87" s="76"/>
      <c r="I87" s="76"/>
      <c r="J87" s="76"/>
      <c r="K87" s="76"/>
      <c r="L87" s="76"/>
      <c r="M87" s="76"/>
      <c r="N87" s="76"/>
      <c r="O87" s="76"/>
      <c r="P87" s="76"/>
      <c r="Q87" s="76"/>
      <c r="R87" s="76"/>
      <c r="S87" s="76"/>
      <c r="T87" s="76"/>
      <c r="U87" s="76"/>
      <c r="V87" s="76"/>
      <c r="W87" s="76"/>
      <c r="X87" s="76"/>
      <c r="Y87" s="77"/>
      <c r="Z87" s="38" t="s">
        <v>128</v>
      </c>
      <c r="AA87" s="38"/>
      <c r="AB87" s="38"/>
      <c r="AC87" s="38"/>
      <c r="AD87" s="38"/>
      <c r="AE87" s="39" t="s">
        <v>131</v>
      </c>
      <c r="AF87" s="39"/>
      <c r="AG87" s="39"/>
      <c r="AH87" s="39"/>
      <c r="AI87" s="39"/>
      <c r="AJ87" s="39"/>
      <c r="AK87" s="39"/>
      <c r="AL87" s="39"/>
      <c r="AM87" s="39"/>
      <c r="AN87" s="40"/>
      <c r="AO87" s="41">
        <f>ROUND(AO85/AO86, 2)</f>
        <v>38171.18</v>
      </c>
      <c r="AP87" s="41"/>
      <c r="AQ87" s="41"/>
      <c r="AR87" s="41"/>
      <c r="AS87" s="41"/>
      <c r="AT87" s="41"/>
      <c r="AU87" s="41"/>
      <c r="AV87" s="41"/>
      <c r="AW87" s="41"/>
      <c r="AX87" s="41"/>
      <c r="AY87" s="41"/>
      <c r="AZ87" s="41"/>
      <c r="BA87" s="41"/>
      <c r="BB87" s="41"/>
      <c r="BC87" s="41"/>
      <c r="BD87" s="41"/>
      <c r="BE87" s="41">
        <f t="shared" si="6"/>
        <v>38171.18</v>
      </c>
      <c r="BF87" s="41"/>
      <c r="BG87" s="41"/>
      <c r="BH87" s="41"/>
      <c r="BI87" s="41"/>
      <c r="BJ87" s="41"/>
      <c r="BK87" s="41"/>
      <c r="BL87" s="41"/>
    </row>
    <row r="88" spans="1:64" s="4" customFormat="1" ht="24.75" customHeight="1" x14ac:dyDescent="0.2">
      <c r="A88" s="85">
        <v>7</v>
      </c>
      <c r="B88" s="85"/>
      <c r="C88" s="85"/>
      <c r="D88" s="85"/>
      <c r="E88" s="85"/>
      <c r="F88" s="85"/>
      <c r="G88" s="86" t="s">
        <v>305</v>
      </c>
      <c r="H88" s="87"/>
      <c r="I88" s="87"/>
      <c r="J88" s="87"/>
      <c r="K88" s="87"/>
      <c r="L88" s="87"/>
      <c r="M88" s="87"/>
      <c r="N88" s="87"/>
      <c r="O88" s="87"/>
      <c r="P88" s="87"/>
      <c r="Q88" s="87"/>
      <c r="R88" s="87"/>
      <c r="S88" s="87"/>
      <c r="T88" s="87"/>
      <c r="U88" s="87"/>
      <c r="V88" s="87"/>
      <c r="W88" s="87"/>
      <c r="X88" s="87"/>
      <c r="Y88" s="88"/>
      <c r="Z88" s="119" t="s">
        <v>128</v>
      </c>
      <c r="AA88" s="119"/>
      <c r="AB88" s="119"/>
      <c r="AC88" s="119"/>
      <c r="AD88" s="119"/>
      <c r="AE88" s="120" t="s">
        <v>262</v>
      </c>
      <c r="AF88" s="120"/>
      <c r="AG88" s="120"/>
      <c r="AH88" s="120"/>
      <c r="AI88" s="120"/>
      <c r="AJ88" s="120"/>
      <c r="AK88" s="120"/>
      <c r="AL88" s="120"/>
      <c r="AM88" s="120"/>
      <c r="AN88" s="86"/>
      <c r="AO88" s="89"/>
      <c r="AP88" s="89"/>
      <c r="AQ88" s="89"/>
      <c r="AR88" s="89"/>
      <c r="AS88" s="89"/>
      <c r="AT88" s="89"/>
      <c r="AU88" s="89"/>
      <c r="AV88" s="89"/>
      <c r="AW88" s="89">
        <v>100000</v>
      </c>
      <c r="AX88" s="89"/>
      <c r="AY88" s="89"/>
      <c r="AZ88" s="89"/>
      <c r="BA88" s="89"/>
      <c r="BB88" s="89"/>
      <c r="BC88" s="89"/>
      <c r="BD88" s="89"/>
      <c r="BE88" s="89">
        <f t="shared" ref="BE88:BE93" si="7">AO88+AW88</f>
        <v>100000</v>
      </c>
      <c r="BF88" s="89"/>
      <c r="BG88" s="89"/>
      <c r="BH88" s="89"/>
      <c r="BI88" s="89"/>
      <c r="BJ88" s="89"/>
      <c r="BK88" s="89"/>
      <c r="BL88" s="89"/>
    </row>
    <row r="89" spans="1:64" ht="24.75" customHeight="1" x14ac:dyDescent="0.2">
      <c r="A89" s="37"/>
      <c r="B89" s="37"/>
      <c r="C89" s="37"/>
      <c r="D89" s="37"/>
      <c r="E89" s="37"/>
      <c r="F89" s="37"/>
      <c r="G89" s="40" t="s">
        <v>306</v>
      </c>
      <c r="H89" s="76"/>
      <c r="I89" s="76"/>
      <c r="J89" s="76"/>
      <c r="K89" s="76"/>
      <c r="L89" s="76"/>
      <c r="M89" s="76"/>
      <c r="N89" s="76"/>
      <c r="O89" s="76"/>
      <c r="P89" s="76"/>
      <c r="Q89" s="76"/>
      <c r="R89" s="76"/>
      <c r="S89" s="76"/>
      <c r="T89" s="76"/>
      <c r="U89" s="76"/>
      <c r="V89" s="76"/>
      <c r="W89" s="76"/>
      <c r="X89" s="76"/>
      <c r="Y89" s="77"/>
      <c r="Z89" s="38" t="s">
        <v>280</v>
      </c>
      <c r="AA89" s="38"/>
      <c r="AB89" s="38"/>
      <c r="AC89" s="38"/>
      <c r="AD89" s="38"/>
      <c r="AE89" s="39" t="s">
        <v>283</v>
      </c>
      <c r="AF89" s="39"/>
      <c r="AG89" s="39"/>
      <c r="AH89" s="39"/>
      <c r="AI89" s="39"/>
      <c r="AJ89" s="39"/>
      <c r="AK89" s="39"/>
      <c r="AL89" s="39"/>
      <c r="AM89" s="39"/>
      <c r="AN89" s="40"/>
      <c r="AO89" s="41"/>
      <c r="AP89" s="41"/>
      <c r="AQ89" s="41"/>
      <c r="AR89" s="41"/>
      <c r="AS89" s="41"/>
      <c r="AT89" s="41"/>
      <c r="AU89" s="41"/>
      <c r="AV89" s="41"/>
      <c r="AW89" s="41">
        <v>3800</v>
      </c>
      <c r="AX89" s="41"/>
      <c r="AY89" s="41"/>
      <c r="AZ89" s="41"/>
      <c r="BA89" s="41"/>
      <c r="BB89" s="41"/>
      <c r="BC89" s="41"/>
      <c r="BD89" s="41"/>
      <c r="BE89" s="41">
        <f t="shared" si="7"/>
        <v>3800</v>
      </c>
      <c r="BF89" s="41"/>
      <c r="BG89" s="41"/>
      <c r="BH89" s="41"/>
      <c r="BI89" s="41"/>
      <c r="BJ89" s="41"/>
      <c r="BK89" s="41"/>
      <c r="BL89" s="41"/>
    </row>
    <row r="90" spans="1:64" ht="12.75" customHeight="1" x14ac:dyDescent="0.2">
      <c r="A90" s="37"/>
      <c r="B90" s="37"/>
      <c r="C90" s="37"/>
      <c r="D90" s="37"/>
      <c r="E90" s="37"/>
      <c r="F90" s="37"/>
      <c r="G90" s="40" t="s">
        <v>307</v>
      </c>
      <c r="H90" s="76"/>
      <c r="I90" s="76"/>
      <c r="J90" s="76"/>
      <c r="K90" s="76"/>
      <c r="L90" s="76"/>
      <c r="M90" s="76"/>
      <c r="N90" s="76"/>
      <c r="O90" s="76"/>
      <c r="P90" s="76"/>
      <c r="Q90" s="76"/>
      <c r="R90" s="76"/>
      <c r="S90" s="76"/>
      <c r="T90" s="76"/>
      <c r="U90" s="76"/>
      <c r="V90" s="76"/>
      <c r="W90" s="76"/>
      <c r="X90" s="76"/>
      <c r="Y90" s="77"/>
      <c r="Z90" s="38" t="s">
        <v>128</v>
      </c>
      <c r="AA90" s="38"/>
      <c r="AB90" s="38"/>
      <c r="AC90" s="38"/>
      <c r="AD90" s="38"/>
      <c r="AE90" s="39" t="s">
        <v>131</v>
      </c>
      <c r="AF90" s="39"/>
      <c r="AG90" s="39"/>
      <c r="AH90" s="39"/>
      <c r="AI90" s="39"/>
      <c r="AJ90" s="39"/>
      <c r="AK90" s="39"/>
      <c r="AL90" s="39"/>
      <c r="AM90" s="39"/>
      <c r="AN90" s="40"/>
      <c r="AO90" s="41"/>
      <c r="AP90" s="41"/>
      <c r="AQ90" s="41"/>
      <c r="AR90" s="41"/>
      <c r="AS90" s="41"/>
      <c r="AT90" s="41"/>
      <c r="AU90" s="41"/>
      <c r="AV90" s="41"/>
      <c r="AW90" s="41">
        <f>ROUND(AW88/AW89, 2)</f>
        <v>26.32</v>
      </c>
      <c r="AX90" s="41"/>
      <c r="AY90" s="41"/>
      <c r="AZ90" s="41"/>
      <c r="BA90" s="41"/>
      <c r="BB90" s="41"/>
      <c r="BC90" s="41"/>
      <c r="BD90" s="41"/>
      <c r="BE90" s="41">
        <f t="shared" si="7"/>
        <v>26.32</v>
      </c>
      <c r="BF90" s="41"/>
      <c r="BG90" s="41"/>
      <c r="BH90" s="41"/>
      <c r="BI90" s="41"/>
      <c r="BJ90" s="41"/>
      <c r="BK90" s="41"/>
      <c r="BL90" s="41"/>
    </row>
    <row r="91" spans="1:64" s="4" customFormat="1" ht="25.5" customHeight="1" x14ac:dyDescent="0.2">
      <c r="A91" s="85">
        <v>8</v>
      </c>
      <c r="B91" s="85"/>
      <c r="C91" s="85"/>
      <c r="D91" s="85"/>
      <c r="E91" s="85"/>
      <c r="F91" s="85"/>
      <c r="G91" s="86" t="s">
        <v>308</v>
      </c>
      <c r="H91" s="87"/>
      <c r="I91" s="87"/>
      <c r="J91" s="87"/>
      <c r="K91" s="87"/>
      <c r="L91" s="87"/>
      <c r="M91" s="87"/>
      <c r="N91" s="87"/>
      <c r="O91" s="87"/>
      <c r="P91" s="87"/>
      <c r="Q91" s="87"/>
      <c r="R91" s="87"/>
      <c r="S91" s="87"/>
      <c r="T91" s="87"/>
      <c r="U91" s="87"/>
      <c r="V91" s="87"/>
      <c r="W91" s="87"/>
      <c r="X91" s="87"/>
      <c r="Y91" s="88"/>
      <c r="Z91" s="119" t="s">
        <v>128</v>
      </c>
      <c r="AA91" s="119"/>
      <c r="AB91" s="119"/>
      <c r="AC91" s="119"/>
      <c r="AD91" s="119"/>
      <c r="AE91" s="120" t="s">
        <v>262</v>
      </c>
      <c r="AF91" s="120"/>
      <c r="AG91" s="120"/>
      <c r="AH91" s="120"/>
      <c r="AI91" s="120"/>
      <c r="AJ91" s="120"/>
      <c r="AK91" s="120"/>
      <c r="AL91" s="120"/>
      <c r="AM91" s="120"/>
      <c r="AN91" s="86"/>
      <c r="AO91" s="89"/>
      <c r="AP91" s="89"/>
      <c r="AQ91" s="89"/>
      <c r="AR91" s="89"/>
      <c r="AS91" s="89"/>
      <c r="AT91" s="89"/>
      <c r="AU91" s="89"/>
      <c r="AV91" s="89"/>
      <c r="AW91" s="89">
        <v>100000</v>
      </c>
      <c r="AX91" s="89"/>
      <c r="AY91" s="89"/>
      <c r="AZ91" s="89"/>
      <c r="BA91" s="89"/>
      <c r="BB91" s="89"/>
      <c r="BC91" s="89"/>
      <c r="BD91" s="89"/>
      <c r="BE91" s="89">
        <f t="shared" si="7"/>
        <v>100000</v>
      </c>
      <c r="BF91" s="89"/>
      <c r="BG91" s="89"/>
      <c r="BH91" s="89"/>
      <c r="BI91" s="89"/>
      <c r="BJ91" s="89"/>
      <c r="BK91" s="89"/>
      <c r="BL91" s="89"/>
    </row>
    <row r="92" spans="1:64" ht="25.5" customHeight="1" x14ac:dyDescent="0.2">
      <c r="A92" s="37"/>
      <c r="B92" s="37"/>
      <c r="C92" s="37"/>
      <c r="D92" s="37"/>
      <c r="E92" s="37"/>
      <c r="F92" s="37"/>
      <c r="G92" s="40" t="s">
        <v>309</v>
      </c>
      <c r="H92" s="76"/>
      <c r="I92" s="76"/>
      <c r="J92" s="76"/>
      <c r="K92" s="76"/>
      <c r="L92" s="76"/>
      <c r="M92" s="76"/>
      <c r="N92" s="76"/>
      <c r="O92" s="76"/>
      <c r="P92" s="76"/>
      <c r="Q92" s="76"/>
      <c r="R92" s="76"/>
      <c r="S92" s="76"/>
      <c r="T92" s="76"/>
      <c r="U92" s="76"/>
      <c r="V92" s="76"/>
      <c r="W92" s="76"/>
      <c r="X92" s="76"/>
      <c r="Y92" s="77"/>
      <c r="Z92" s="38" t="s">
        <v>280</v>
      </c>
      <c r="AA92" s="38"/>
      <c r="AB92" s="38"/>
      <c r="AC92" s="38"/>
      <c r="AD92" s="38"/>
      <c r="AE92" s="39" t="s">
        <v>283</v>
      </c>
      <c r="AF92" s="39"/>
      <c r="AG92" s="39"/>
      <c r="AH92" s="39"/>
      <c r="AI92" s="39"/>
      <c r="AJ92" s="39"/>
      <c r="AK92" s="39"/>
      <c r="AL92" s="39"/>
      <c r="AM92" s="39"/>
      <c r="AN92" s="40"/>
      <c r="AO92" s="41"/>
      <c r="AP92" s="41"/>
      <c r="AQ92" s="41"/>
      <c r="AR92" s="41"/>
      <c r="AS92" s="41"/>
      <c r="AT92" s="41"/>
      <c r="AU92" s="41"/>
      <c r="AV92" s="41"/>
      <c r="AW92" s="41">
        <v>300</v>
      </c>
      <c r="AX92" s="41"/>
      <c r="AY92" s="41"/>
      <c r="AZ92" s="41"/>
      <c r="BA92" s="41"/>
      <c r="BB92" s="41"/>
      <c r="BC92" s="41"/>
      <c r="BD92" s="41"/>
      <c r="BE92" s="41">
        <f t="shared" si="7"/>
        <v>300</v>
      </c>
      <c r="BF92" s="41"/>
      <c r="BG92" s="41"/>
      <c r="BH92" s="41"/>
      <c r="BI92" s="41"/>
      <c r="BJ92" s="41"/>
      <c r="BK92" s="41"/>
      <c r="BL92" s="41"/>
    </row>
    <row r="93" spans="1:64" ht="12.75" customHeight="1" x14ac:dyDescent="0.2">
      <c r="A93" s="37"/>
      <c r="B93" s="37"/>
      <c r="C93" s="37"/>
      <c r="D93" s="37"/>
      <c r="E93" s="37"/>
      <c r="F93" s="37"/>
      <c r="G93" s="40" t="s">
        <v>307</v>
      </c>
      <c r="H93" s="76"/>
      <c r="I93" s="76"/>
      <c r="J93" s="76"/>
      <c r="K93" s="76"/>
      <c r="L93" s="76"/>
      <c r="M93" s="76"/>
      <c r="N93" s="76"/>
      <c r="O93" s="76"/>
      <c r="P93" s="76"/>
      <c r="Q93" s="76"/>
      <c r="R93" s="76"/>
      <c r="S93" s="76"/>
      <c r="T93" s="76"/>
      <c r="U93" s="76"/>
      <c r="V93" s="76"/>
      <c r="W93" s="76"/>
      <c r="X93" s="76"/>
      <c r="Y93" s="77"/>
      <c r="Z93" s="38" t="s">
        <v>128</v>
      </c>
      <c r="AA93" s="38"/>
      <c r="AB93" s="38"/>
      <c r="AC93" s="38"/>
      <c r="AD93" s="38"/>
      <c r="AE93" s="39" t="s">
        <v>131</v>
      </c>
      <c r="AF93" s="39"/>
      <c r="AG93" s="39"/>
      <c r="AH93" s="39"/>
      <c r="AI93" s="39"/>
      <c r="AJ93" s="39"/>
      <c r="AK93" s="39"/>
      <c r="AL93" s="39"/>
      <c r="AM93" s="39"/>
      <c r="AN93" s="40"/>
      <c r="AO93" s="41"/>
      <c r="AP93" s="41"/>
      <c r="AQ93" s="41"/>
      <c r="AR93" s="41"/>
      <c r="AS93" s="41"/>
      <c r="AT93" s="41"/>
      <c r="AU93" s="41"/>
      <c r="AV93" s="41"/>
      <c r="AW93" s="41">
        <f>ROUND(AW91/AW92, 2)</f>
        <v>333.33</v>
      </c>
      <c r="AX93" s="41"/>
      <c r="AY93" s="41"/>
      <c r="AZ93" s="41"/>
      <c r="BA93" s="41"/>
      <c r="BB93" s="41"/>
      <c r="BC93" s="41"/>
      <c r="BD93" s="41"/>
      <c r="BE93" s="41">
        <f t="shared" si="7"/>
        <v>333.33</v>
      </c>
      <c r="BF93" s="41"/>
      <c r="BG93" s="41"/>
      <c r="BH93" s="41"/>
      <c r="BI93" s="41"/>
      <c r="BJ93" s="41"/>
      <c r="BK93" s="41"/>
      <c r="BL93" s="41"/>
    </row>
    <row r="94" spans="1:64" ht="2.25" customHeight="1" x14ac:dyDescent="0.2">
      <c r="A94" s="2"/>
      <c r="B94" s="2"/>
      <c r="C94" s="2"/>
      <c r="D94" s="2"/>
      <c r="E94" s="2"/>
      <c r="F94" s="2"/>
      <c r="G94" s="17"/>
      <c r="H94" s="17"/>
      <c r="I94" s="17"/>
      <c r="J94" s="17"/>
      <c r="K94" s="17"/>
      <c r="L94" s="17"/>
      <c r="M94" s="17"/>
      <c r="N94" s="17"/>
      <c r="O94" s="17"/>
      <c r="P94" s="17"/>
      <c r="Q94" s="17"/>
      <c r="R94" s="17"/>
      <c r="S94" s="17"/>
      <c r="T94" s="17"/>
      <c r="U94" s="17"/>
      <c r="V94" s="17"/>
      <c r="W94" s="17"/>
      <c r="X94" s="17"/>
      <c r="Y94" s="17"/>
      <c r="Z94" s="18"/>
      <c r="AA94" s="18"/>
      <c r="AB94" s="18"/>
      <c r="AC94" s="18"/>
      <c r="AD94" s="18"/>
      <c r="AE94" s="17"/>
      <c r="AF94" s="17"/>
      <c r="AG94" s="17"/>
      <c r="AH94" s="17"/>
      <c r="AI94" s="17"/>
      <c r="AJ94" s="17"/>
      <c r="AK94" s="17"/>
      <c r="AL94" s="17"/>
      <c r="AM94" s="17"/>
      <c r="AN94" s="17"/>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12.75" hidden="1" customHeight="1" x14ac:dyDescent="0.2">
      <c r="A95" s="2"/>
      <c r="B95" s="2"/>
      <c r="C95" s="2"/>
      <c r="D95" s="2"/>
      <c r="E95" s="2"/>
      <c r="F95" s="2"/>
      <c r="G95" s="17"/>
      <c r="H95" s="17"/>
      <c r="I95" s="17"/>
      <c r="J95" s="17"/>
      <c r="K95" s="17"/>
      <c r="L95" s="17"/>
      <c r="M95" s="17"/>
      <c r="N95" s="17"/>
      <c r="O95" s="17"/>
      <c r="P95" s="17"/>
      <c r="Q95" s="17"/>
      <c r="R95" s="17"/>
      <c r="S95" s="17"/>
      <c r="T95" s="17"/>
      <c r="U95" s="17"/>
      <c r="V95" s="17"/>
      <c r="W95" s="17"/>
      <c r="X95" s="17"/>
      <c r="Y95" s="17"/>
      <c r="Z95" s="18"/>
      <c r="AA95" s="18"/>
      <c r="AB95" s="18"/>
      <c r="AC95" s="18"/>
      <c r="AD95" s="18"/>
      <c r="AE95" s="17"/>
      <c r="AF95" s="17"/>
      <c r="AG95" s="17"/>
      <c r="AH95" s="17"/>
      <c r="AI95" s="17"/>
      <c r="AJ95" s="17"/>
      <c r="AK95" s="17"/>
      <c r="AL95" s="17"/>
      <c r="AM95" s="17"/>
      <c r="AN95" s="17"/>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12.75" hidden="1" customHeight="1" x14ac:dyDescent="0.2">
      <c r="A96" s="2"/>
      <c r="B96" s="2"/>
      <c r="C96" s="2"/>
      <c r="D96" s="2"/>
      <c r="E96" s="2"/>
      <c r="F96" s="2"/>
      <c r="G96" s="17"/>
      <c r="H96" s="17"/>
      <c r="I96" s="17"/>
      <c r="J96" s="17"/>
      <c r="K96" s="17"/>
      <c r="L96" s="17"/>
      <c r="M96" s="17"/>
      <c r="N96" s="17"/>
      <c r="O96" s="17"/>
      <c r="P96" s="17"/>
      <c r="Q96" s="17"/>
      <c r="R96" s="17"/>
      <c r="S96" s="17"/>
      <c r="T96" s="17"/>
      <c r="U96" s="17"/>
      <c r="V96" s="17"/>
      <c r="W96" s="17"/>
      <c r="X96" s="17"/>
      <c r="Y96" s="17"/>
      <c r="Z96" s="18"/>
      <c r="AA96" s="18"/>
      <c r="AB96" s="18"/>
      <c r="AC96" s="18"/>
      <c r="AD96" s="18"/>
      <c r="AE96" s="17"/>
      <c r="AF96" s="17"/>
      <c r="AG96" s="17"/>
      <c r="AH96" s="17"/>
      <c r="AI96" s="17"/>
      <c r="AJ96" s="17"/>
      <c r="AK96" s="17"/>
      <c r="AL96" s="17"/>
      <c r="AM96" s="17"/>
      <c r="AN96" s="17"/>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idden="1" x14ac:dyDescent="0.2">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idden="1" x14ac:dyDescent="0.2"/>
    <row r="99" spans="1:64" ht="16.5" customHeight="1" x14ac:dyDescent="0.2">
      <c r="A99" s="99" t="str">
        <f>КПК0117130!A62</f>
        <v xml:space="preserve">Сватівський міський голова </v>
      </c>
      <c r="B99" s="100"/>
      <c r="C99" s="100"/>
      <c r="D99" s="100"/>
      <c r="E99" s="100"/>
      <c r="F99" s="100"/>
      <c r="G99" s="100"/>
      <c r="H99" s="100"/>
      <c r="I99" s="100"/>
      <c r="J99" s="100"/>
      <c r="K99" s="100"/>
      <c r="L99" s="100"/>
      <c r="M99" s="100"/>
      <c r="N99" s="100"/>
      <c r="O99" s="100"/>
      <c r="P99" s="100"/>
      <c r="Q99" s="100"/>
      <c r="R99" s="100"/>
      <c r="S99" s="100"/>
      <c r="T99" s="100"/>
      <c r="U99" s="100"/>
      <c r="V99" s="100"/>
      <c r="W99" s="101"/>
      <c r="X99" s="101"/>
      <c r="Y99" s="101"/>
      <c r="Z99" s="101"/>
      <c r="AA99" s="101"/>
      <c r="AB99" s="101"/>
      <c r="AC99" s="101"/>
      <c r="AD99" s="101"/>
      <c r="AE99" s="101"/>
      <c r="AF99" s="101"/>
      <c r="AG99" s="101"/>
      <c r="AH99" s="101"/>
      <c r="AI99" s="101"/>
      <c r="AJ99" s="101"/>
      <c r="AK99" s="101"/>
      <c r="AL99" s="101"/>
      <c r="AM99" s="101"/>
      <c r="AN99" s="5"/>
      <c r="AO99" s="102" t="str">
        <f>КПК0117130!AO62</f>
        <v>Рибалко Є.В.</v>
      </c>
      <c r="AP99" s="48"/>
      <c r="AQ99" s="48"/>
      <c r="AR99" s="48"/>
      <c r="AS99" s="48"/>
      <c r="AT99" s="48"/>
      <c r="AU99" s="48"/>
      <c r="AV99" s="48"/>
      <c r="AW99" s="48"/>
      <c r="AX99" s="48"/>
      <c r="AY99" s="48"/>
      <c r="AZ99" s="48"/>
      <c r="BA99" s="48"/>
      <c r="BB99" s="48"/>
      <c r="BC99" s="48"/>
      <c r="BD99" s="48"/>
      <c r="BE99" s="48"/>
      <c r="BF99" s="48"/>
      <c r="BG99" s="48"/>
    </row>
    <row r="100" spans="1:64" x14ac:dyDescent="0.2">
      <c r="W100" s="103" t="s">
        <v>10</v>
      </c>
      <c r="X100" s="103"/>
      <c r="Y100" s="103"/>
      <c r="Z100" s="103"/>
      <c r="AA100" s="103"/>
      <c r="AB100" s="103"/>
      <c r="AC100" s="103"/>
      <c r="AD100" s="103"/>
      <c r="AE100" s="103"/>
      <c r="AF100" s="103"/>
      <c r="AG100" s="103"/>
      <c r="AH100" s="103"/>
      <c r="AI100" s="103"/>
      <c r="AJ100" s="103"/>
      <c r="AK100" s="103"/>
      <c r="AL100" s="103"/>
      <c r="AM100" s="103"/>
      <c r="AO100" s="103" t="s">
        <v>11</v>
      </c>
      <c r="AP100" s="103"/>
      <c r="AQ100" s="103"/>
      <c r="AR100" s="103"/>
      <c r="AS100" s="103"/>
      <c r="AT100" s="103"/>
      <c r="AU100" s="103"/>
      <c r="AV100" s="103"/>
      <c r="AW100" s="103"/>
      <c r="AX100" s="103"/>
      <c r="AY100" s="103"/>
      <c r="AZ100" s="103"/>
      <c r="BA100" s="103"/>
      <c r="BB100" s="103"/>
      <c r="BC100" s="103"/>
      <c r="BD100" s="103"/>
      <c r="BE100" s="103"/>
      <c r="BF100" s="103"/>
      <c r="BG100" s="103"/>
    </row>
    <row r="101" spans="1:64" ht="15.75" customHeight="1" x14ac:dyDescent="0.2">
      <c r="A101" s="43" t="s">
        <v>8</v>
      </c>
      <c r="B101" s="43"/>
      <c r="C101" s="43"/>
      <c r="D101" s="43"/>
      <c r="E101" s="43"/>
      <c r="F101" s="43"/>
    </row>
    <row r="102" spans="1:64" ht="15.75" customHeight="1" thickBot="1" x14ac:dyDescent="0.25">
      <c r="A102" s="107" t="s">
        <v>116</v>
      </c>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row>
    <row r="103" spans="1:64" x14ac:dyDescent="0.2">
      <c r="A103" s="108" t="s">
        <v>336</v>
      </c>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row>
    <row r="104" spans="1:64" ht="15.75" customHeight="1" x14ac:dyDescent="0.2">
      <c r="A104" s="99" t="str">
        <f>A99</f>
        <v xml:space="preserve">Сватівський міський голова </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1"/>
      <c r="X104" s="101"/>
      <c r="Y104" s="101"/>
      <c r="Z104" s="101"/>
      <c r="AA104" s="101"/>
      <c r="AB104" s="101"/>
      <c r="AC104" s="101"/>
      <c r="AD104" s="101"/>
      <c r="AE104" s="101"/>
      <c r="AF104" s="101"/>
      <c r="AG104" s="101"/>
      <c r="AH104" s="101"/>
      <c r="AI104" s="101"/>
      <c r="AJ104" s="101"/>
      <c r="AK104" s="101"/>
      <c r="AL104" s="101"/>
      <c r="AM104" s="101"/>
      <c r="AN104" s="5"/>
      <c r="AO104" s="102" t="str">
        <f>AO99</f>
        <v>Рибалко Є.В.</v>
      </c>
      <c r="AP104" s="48"/>
      <c r="AQ104" s="48"/>
      <c r="AR104" s="48"/>
      <c r="AS104" s="48"/>
      <c r="AT104" s="48"/>
      <c r="AU104" s="48"/>
      <c r="AV104" s="48"/>
      <c r="AW104" s="48"/>
      <c r="AX104" s="48"/>
      <c r="AY104" s="48"/>
      <c r="AZ104" s="48"/>
      <c r="BA104" s="48"/>
      <c r="BB104" s="48"/>
      <c r="BC104" s="48"/>
      <c r="BD104" s="48"/>
      <c r="BE104" s="48"/>
      <c r="BF104" s="48"/>
      <c r="BG104" s="48"/>
    </row>
    <row r="105" spans="1:64" x14ac:dyDescent="0.2">
      <c r="W105" s="103" t="s">
        <v>10</v>
      </c>
      <c r="X105" s="103"/>
      <c r="Y105" s="103"/>
      <c r="Z105" s="103"/>
      <c r="AA105" s="103"/>
      <c r="AB105" s="103"/>
      <c r="AC105" s="103"/>
      <c r="AD105" s="103"/>
      <c r="AE105" s="103"/>
      <c r="AF105" s="103"/>
      <c r="AG105" s="103"/>
      <c r="AH105" s="103"/>
      <c r="AI105" s="103"/>
      <c r="AJ105" s="103"/>
      <c r="AK105" s="103"/>
      <c r="AL105" s="103"/>
      <c r="AM105" s="103"/>
      <c r="AO105" s="103" t="s">
        <v>11</v>
      </c>
      <c r="AP105" s="103"/>
      <c r="AQ105" s="103"/>
      <c r="AR105" s="103"/>
      <c r="AS105" s="103"/>
      <c r="AT105" s="103"/>
      <c r="AU105" s="103"/>
      <c r="AV105" s="103"/>
      <c r="AW105" s="103"/>
      <c r="AX105" s="103"/>
      <c r="AY105" s="103"/>
      <c r="AZ105" s="103"/>
      <c r="BA105" s="103"/>
      <c r="BB105" s="103"/>
      <c r="BC105" s="103"/>
      <c r="BD105" s="103"/>
      <c r="BE105" s="103"/>
      <c r="BF105" s="103"/>
      <c r="BG105" s="103"/>
    </row>
    <row r="106" spans="1:64" ht="13.5" thickBot="1" x14ac:dyDescent="0.25">
      <c r="A106" s="104">
        <f>КПК0117130!A69</f>
        <v>43647</v>
      </c>
      <c r="B106" s="105"/>
      <c r="C106" s="105"/>
      <c r="D106" s="105"/>
      <c r="E106" s="105"/>
      <c r="F106" s="105"/>
      <c r="G106" s="105"/>
      <c r="H106" s="105"/>
      <c r="I106" s="105"/>
    </row>
    <row r="107" spans="1:64" x14ac:dyDescent="0.2">
      <c r="A107" s="106" t="s">
        <v>337</v>
      </c>
      <c r="B107" s="106"/>
      <c r="C107" s="106"/>
      <c r="D107" s="106"/>
      <c r="E107" s="106"/>
      <c r="F107" s="106"/>
      <c r="G107" s="106"/>
      <c r="H107" s="106"/>
      <c r="I107" s="106"/>
    </row>
    <row r="108" spans="1:64" x14ac:dyDescent="0.2">
      <c r="A108" s="106" t="s">
        <v>338</v>
      </c>
      <c r="B108" s="106"/>
    </row>
    <row r="109" spans="1:64"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row>
  </sheetData>
  <mergeCells count="359">
    <mergeCell ref="A102:BG102"/>
    <mergeCell ref="A103:BG103"/>
    <mergeCell ref="A104:V104"/>
    <mergeCell ref="W104:AM104"/>
    <mergeCell ref="AO104:BG104"/>
    <mergeCell ref="W105:AM105"/>
    <mergeCell ref="AO105:BG105"/>
    <mergeCell ref="A106:I106"/>
    <mergeCell ref="A107:I107"/>
    <mergeCell ref="A108:B108"/>
    <mergeCell ref="Z74:AD74"/>
    <mergeCell ref="A87:F87"/>
    <mergeCell ref="G87:Y87"/>
    <mergeCell ref="Z87:AD87"/>
    <mergeCell ref="AE73:AN73"/>
    <mergeCell ref="AO73:AV73"/>
    <mergeCell ref="AW73:BD73"/>
    <mergeCell ref="BE73:BL73"/>
    <mergeCell ref="A88:F88"/>
    <mergeCell ref="G88:Y88"/>
    <mergeCell ref="Z88:AD88"/>
    <mergeCell ref="AE88:AN88"/>
    <mergeCell ref="AO88:AV88"/>
    <mergeCell ref="AW88:BD88"/>
    <mergeCell ref="BE88:BL88"/>
    <mergeCell ref="AE74:AN74"/>
    <mergeCell ref="AO74:AV74"/>
    <mergeCell ref="AW74:BD74"/>
    <mergeCell ref="BE74:BL74"/>
    <mergeCell ref="A76:F76"/>
    <mergeCell ref="G76:Y76"/>
    <mergeCell ref="Z76:AD76"/>
    <mergeCell ref="AE76:AN76"/>
    <mergeCell ref="AO76:AV76"/>
    <mergeCell ref="AW76:BD76"/>
    <mergeCell ref="BE76:BL76"/>
    <mergeCell ref="A74:F74"/>
    <mergeCell ref="G74:Y74"/>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91:BL91"/>
    <mergeCell ref="A92:F92"/>
    <mergeCell ref="G92:Y92"/>
    <mergeCell ref="Z92:AD92"/>
    <mergeCell ref="AE92:AN92"/>
    <mergeCell ref="AO92:AV92"/>
    <mergeCell ref="AW92:BD92"/>
    <mergeCell ref="BE92:BL92"/>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1:BL81"/>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Z69:AD69"/>
    <mergeCell ref="AE69:AN69"/>
    <mergeCell ref="AO69:AV69"/>
    <mergeCell ref="AW69:BD69"/>
    <mergeCell ref="BE69:BL69"/>
    <mergeCell ref="A70:F70"/>
    <mergeCell ref="G70:Y70"/>
    <mergeCell ref="Z70:AD70"/>
    <mergeCell ref="AE70:AN70"/>
    <mergeCell ref="AO70:AV70"/>
    <mergeCell ref="AW70:BD70"/>
    <mergeCell ref="BE70:BL70"/>
    <mergeCell ref="AO58:AV58"/>
    <mergeCell ref="A59:X59"/>
    <mergeCell ref="Y59:AF59"/>
    <mergeCell ref="AG59:AN59"/>
    <mergeCell ref="AO59:AV59"/>
    <mergeCell ref="A54:BL54"/>
    <mergeCell ref="AE68:AN68"/>
    <mergeCell ref="AO68:AV68"/>
    <mergeCell ref="AW68:BD68"/>
    <mergeCell ref="BE68:BL68"/>
    <mergeCell ref="A55:AV55"/>
    <mergeCell ref="A56:X57"/>
    <mergeCell ref="Y56:AF57"/>
    <mergeCell ref="AG56:AN57"/>
    <mergeCell ref="AO56:AV57"/>
    <mergeCell ref="A48:C48"/>
    <mergeCell ref="D48:AB48"/>
    <mergeCell ref="AC48:AJ48"/>
    <mergeCell ref="AK48:AR48"/>
    <mergeCell ref="AS48:AZ48"/>
    <mergeCell ref="BA48:BH48"/>
    <mergeCell ref="A67:F67"/>
    <mergeCell ref="G67:Y67"/>
    <mergeCell ref="Z67:AD67"/>
    <mergeCell ref="AE67:AN67"/>
    <mergeCell ref="AO67:AV67"/>
    <mergeCell ref="AW67:BD67"/>
    <mergeCell ref="BE67:BL67"/>
    <mergeCell ref="AC51:AJ51"/>
    <mergeCell ref="AK51:AR51"/>
    <mergeCell ref="AS51:AZ51"/>
    <mergeCell ref="BA51:BH51"/>
    <mergeCell ref="A60:X60"/>
    <mergeCell ref="Y60:AF60"/>
    <mergeCell ref="AG60:AN60"/>
    <mergeCell ref="AO60:AV60"/>
    <mergeCell ref="A58:X58"/>
    <mergeCell ref="Y58:AF58"/>
    <mergeCell ref="AG58:AN58"/>
    <mergeCell ref="A37:F37"/>
    <mergeCell ref="G37:BL37"/>
    <mergeCell ref="A38:F38"/>
    <mergeCell ref="G38:BL38"/>
    <mergeCell ref="A39:F39"/>
    <mergeCell ref="G39:BL39"/>
    <mergeCell ref="Z68:AD68"/>
    <mergeCell ref="A61:X61"/>
    <mergeCell ref="Y61:AF61"/>
    <mergeCell ref="AG61:AN61"/>
    <mergeCell ref="AO61:AV61"/>
    <mergeCell ref="A63:BL63"/>
    <mergeCell ref="A64:F64"/>
    <mergeCell ref="G64:Y64"/>
    <mergeCell ref="Z64:AD64"/>
    <mergeCell ref="AE64:AN64"/>
    <mergeCell ref="AO64:AV64"/>
    <mergeCell ref="AW64:BD64"/>
    <mergeCell ref="BE64:BL64"/>
    <mergeCell ref="A47:C47"/>
    <mergeCell ref="D47:AB47"/>
    <mergeCell ref="A52:C52"/>
    <mergeCell ref="D52:AB52"/>
    <mergeCell ref="AC52:AJ52"/>
    <mergeCell ref="A99:V99"/>
    <mergeCell ref="W99:AM99"/>
    <mergeCell ref="AO99:BG99"/>
    <mergeCell ref="W100:AM100"/>
    <mergeCell ref="AO100:BG100"/>
    <mergeCell ref="A101:F101"/>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8:F68"/>
    <mergeCell ref="G68:Y68"/>
    <mergeCell ref="A69:F69"/>
    <mergeCell ref="G69:Y69"/>
    <mergeCell ref="AK52:AR52"/>
    <mergeCell ref="AS52:AZ52"/>
    <mergeCell ref="BA52:BH52"/>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1:C51"/>
    <mergeCell ref="D51:AB51"/>
    <mergeCell ref="A49:C49"/>
    <mergeCell ref="D49:AB49"/>
    <mergeCell ref="AC47:AJ47"/>
    <mergeCell ref="AK47:AR47"/>
    <mergeCell ref="AS47:AZ47"/>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BA47:BH47"/>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67:L68">
    <cfRule type="cellIs" dxfId="93" priority="23" stopIfTrue="1" operator="equal">
      <formula>$G33</formula>
    </cfRule>
  </conditionalFormatting>
  <conditionalFormatting sqref="D48:I51">
    <cfRule type="cellIs" dxfId="92" priority="24" stopIfTrue="1" operator="equal">
      <formula>$D40</formula>
    </cfRule>
  </conditionalFormatting>
  <conditionalFormatting sqref="D52:I52">
    <cfRule type="cellIs" dxfId="91" priority="53" stopIfTrue="1" operator="equal">
      <formula>$D46</formula>
    </cfRule>
  </conditionalFormatting>
  <conditionalFormatting sqref="D47:I47">
    <cfRule type="cellIs" dxfId="90" priority="54" stopIfTrue="1" operator="equal">
      <formula>#REF!</formula>
    </cfRule>
  </conditionalFormatting>
  <conditionalFormatting sqref="G69:L69">
    <cfRule type="cellIs" dxfId="89" priority="21" stopIfTrue="1" operator="equal">
      <formula>$G62</formula>
    </cfRule>
  </conditionalFormatting>
  <conditionalFormatting sqref="G74:L76">
    <cfRule type="cellIs" dxfId="88" priority="19" stopIfTrue="1" operator="equal">
      <formula>$G64</formula>
    </cfRule>
  </conditionalFormatting>
  <conditionalFormatting sqref="G77:L78 G80:L80">
    <cfRule type="cellIs" dxfId="87" priority="18" stopIfTrue="1" operator="equal">
      <formula>$G38</formula>
    </cfRule>
  </conditionalFormatting>
  <conditionalFormatting sqref="G79:L79">
    <cfRule type="cellIs" dxfId="86" priority="17" stopIfTrue="1" operator="equal">
      <formula>$G68</formula>
    </cfRule>
  </conditionalFormatting>
  <conditionalFormatting sqref="G83:L83">
    <cfRule type="cellIs" dxfId="85" priority="15" stopIfTrue="1" operator="equal">
      <formula>$G71</formula>
    </cfRule>
  </conditionalFormatting>
  <conditionalFormatting sqref="G84:L84 G81:L82">
    <cfRule type="cellIs" dxfId="84" priority="14" stopIfTrue="1" operator="equal">
      <formula>$G41</formula>
    </cfRule>
  </conditionalFormatting>
  <conditionalFormatting sqref="G85:L86">
    <cfRule type="cellIs" dxfId="83" priority="10" stopIfTrue="1" operator="equal">
      <formula>$G47</formula>
    </cfRule>
  </conditionalFormatting>
  <conditionalFormatting sqref="G87:L87">
    <cfRule type="cellIs" dxfId="82" priority="9" stopIfTrue="1" operator="equal">
      <formula>$G81</formula>
    </cfRule>
  </conditionalFormatting>
  <conditionalFormatting sqref="G96:L96">
    <cfRule type="cellIs" dxfId="81" priority="55" stopIfTrue="1" operator="equal">
      <formula>$G82</formula>
    </cfRule>
  </conditionalFormatting>
  <conditionalFormatting sqref="G95:L95">
    <cfRule type="cellIs" dxfId="80" priority="56" stopIfTrue="1" operator="equal">
      <formula>$G82</formula>
    </cfRule>
  </conditionalFormatting>
  <conditionalFormatting sqref="G94:L94">
    <cfRule type="cellIs" dxfId="79" priority="57" stopIfTrue="1" operator="equal">
      <formula>$G82</formula>
    </cfRule>
  </conditionalFormatting>
  <conditionalFormatting sqref="G88:L89">
    <cfRule type="cellIs" dxfId="78" priority="6" stopIfTrue="1" operator="equal">
      <formula>$G50</formula>
    </cfRule>
  </conditionalFormatting>
  <conditionalFormatting sqref="G90:L90">
    <cfRule type="cellIs" dxfId="77" priority="5" stopIfTrue="1" operator="equal">
      <formula>$G84</formula>
    </cfRule>
  </conditionalFormatting>
  <conditionalFormatting sqref="G91:L91">
    <cfRule type="cellIs" dxfId="76" priority="4" stopIfTrue="1" operator="equal">
      <formula>$G53</formula>
    </cfRule>
  </conditionalFormatting>
  <conditionalFormatting sqref="G93:L93">
    <cfRule type="cellIs" dxfId="75" priority="2" stopIfTrue="1" operator="equal">
      <formula>$G87</formula>
    </cfRule>
  </conditionalFormatting>
  <conditionalFormatting sqref="G92:L92">
    <cfRule type="cellIs" dxfId="74" priority="1" stopIfTrue="1" operator="equal">
      <formula>$G54</formula>
    </cfRule>
  </conditionalFormatting>
  <conditionalFormatting sqref="G70:L70">
    <cfRule type="cellIs" dxfId="73" priority="60" stopIfTrue="1" operator="equal">
      <formula>#REF!</formula>
    </cfRule>
  </conditionalFormatting>
  <conditionalFormatting sqref="G71:L73">
    <cfRule type="cellIs" dxfId="72" priority="61" stopIfTrue="1" operator="equal">
      <formula>$G36</formula>
    </cfRule>
  </conditionalFormatting>
  <pageMargins left="0.31496062992125984" right="0.31496062992125984" top="0" bottom="0" header="0" footer="0"/>
  <pageSetup paperSize="9" scale="77"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86"/>
  <sheetViews>
    <sheetView workbookViewId="0">
      <selection activeCell="AO70" sqref="AO70:AV70"/>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33" t="s">
        <v>324</v>
      </c>
      <c r="AP1" s="133"/>
      <c r="AQ1" s="133"/>
      <c r="AR1" s="133"/>
      <c r="AS1" s="133"/>
      <c r="AT1" s="133"/>
      <c r="AU1" s="133"/>
      <c r="AV1" s="133"/>
      <c r="AW1" s="133"/>
      <c r="AX1" s="133"/>
      <c r="AY1" s="133"/>
      <c r="AZ1" s="133"/>
      <c r="BA1" s="133"/>
      <c r="BB1" s="133"/>
      <c r="BC1" s="133"/>
      <c r="BD1" s="133"/>
      <c r="BE1" s="133"/>
      <c r="BF1" s="133"/>
      <c r="BG1" s="133"/>
      <c r="BH1" s="133"/>
      <c r="BI1" s="133"/>
      <c r="BJ1" s="133"/>
      <c r="BK1" s="133"/>
      <c r="BL1" s="133"/>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134" t="s">
        <v>1</v>
      </c>
      <c r="AP3" s="134"/>
      <c r="AQ3" s="134"/>
      <c r="AR3" s="134"/>
      <c r="AS3" s="134"/>
      <c r="AT3" s="134"/>
      <c r="AU3" s="134"/>
      <c r="AV3" s="134"/>
      <c r="AW3" s="134"/>
      <c r="AX3" s="134"/>
      <c r="AY3" s="134"/>
      <c r="AZ3" s="134"/>
      <c r="BA3" s="134"/>
      <c r="BB3" s="134"/>
      <c r="BC3" s="134"/>
      <c r="BD3" s="134"/>
      <c r="BE3" s="134"/>
      <c r="BF3" s="134"/>
      <c r="BG3" s="134"/>
      <c r="BH3" s="134"/>
      <c r="BI3" s="134"/>
      <c r="BJ3" s="134"/>
      <c r="BK3" s="134"/>
      <c r="BL3" s="134"/>
    </row>
    <row r="4" spans="1:64" ht="15" customHeight="1" x14ac:dyDescent="0.2">
      <c r="AO4" s="135" t="str">
        <f>КПК0117130!AO4</f>
        <v>Сватівська міська рада Луганської області</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x14ac:dyDescent="0.2">
      <c r="AO5" s="137" t="s">
        <v>26</v>
      </c>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4" ht="4.5" customHeight="1" x14ac:dyDescent="0.2">
      <c r="AO6" s="134"/>
      <c r="AP6" s="134"/>
      <c r="AQ6" s="134"/>
      <c r="AR6" s="134"/>
      <c r="AS6" s="134"/>
      <c r="AT6" s="134"/>
      <c r="AU6" s="134"/>
      <c r="AV6" s="134"/>
      <c r="AW6" s="134"/>
      <c r="AX6" s="134"/>
      <c r="AY6" s="134"/>
      <c r="AZ6" s="134"/>
      <c r="BA6" s="134"/>
      <c r="BB6" s="134"/>
      <c r="BC6" s="134"/>
      <c r="BD6" s="134"/>
      <c r="BE6" s="134"/>
      <c r="BF6" s="134"/>
      <c r="BG6" s="19"/>
      <c r="BH6" s="19"/>
      <c r="BI6" s="19"/>
      <c r="BJ6" s="19"/>
      <c r="BK6" s="19"/>
      <c r="BL6" s="19"/>
    </row>
    <row r="7" spans="1:64" ht="15.95" customHeight="1" x14ac:dyDescent="0.2">
      <c r="AO7" s="51" t="str">
        <f>КПК0117130!AO7</f>
        <v xml:space="preserve">Розпорядження міського голови від   01 липня  2019 року  № 130 </v>
      </c>
      <c r="AP7" s="51"/>
      <c r="AQ7" s="51"/>
      <c r="AR7" s="51"/>
      <c r="AS7" s="51"/>
      <c r="AT7" s="51"/>
      <c r="AU7" s="51"/>
      <c r="AV7" s="51"/>
      <c r="AW7" s="51"/>
      <c r="AX7" s="51"/>
      <c r="AY7" s="51"/>
      <c r="AZ7" s="51"/>
      <c r="BA7" s="51"/>
      <c r="BB7" s="51"/>
      <c r="BC7" s="51"/>
      <c r="BD7" s="51"/>
      <c r="BE7" s="51"/>
      <c r="BF7" s="51"/>
      <c r="BG7" s="51"/>
      <c r="BH7" s="19"/>
      <c r="BI7" s="19"/>
      <c r="BJ7" s="19"/>
      <c r="BK7" s="19"/>
      <c r="BL7" s="19"/>
    </row>
    <row r="8" spans="1:64" ht="8.25" customHeight="1" x14ac:dyDescent="0.2"/>
    <row r="9" spans="1:64" hidden="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8.25" customHeight="1" x14ac:dyDescent="0.2">
      <c r="A13" s="44">
        <v>1</v>
      </c>
      <c r="B13" s="44"/>
      <c r="C13" s="15"/>
      <c r="D13" s="45" t="s">
        <v>56</v>
      </c>
      <c r="E13" s="46"/>
      <c r="F13" s="46"/>
      <c r="G13" s="46"/>
      <c r="H13" s="46"/>
      <c r="I13" s="46"/>
      <c r="J13" s="46"/>
      <c r="K13" s="15"/>
      <c r="L13" s="138"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row>
    <row r="14" spans="1:64" ht="15.95" customHeight="1" x14ac:dyDescent="0.2">
      <c r="A14" s="23"/>
      <c r="B14" s="23"/>
      <c r="C14" s="23"/>
      <c r="D14" s="75" t="s">
        <v>325</v>
      </c>
      <c r="E14" s="75"/>
      <c r="F14" s="75"/>
      <c r="G14" s="75"/>
      <c r="H14" s="75"/>
      <c r="I14" s="75"/>
      <c r="J14" s="75"/>
      <c r="K14" s="23"/>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8.25" customHeight="1" x14ac:dyDescent="0.2">
      <c r="A16" s="44" t="s">
        <v>9</v>
      </c>
      <c r="B16" s="44"/>
      <c r="C16" s="15"/>
      <c r="D16" s="45" t="s">
        <v>61</v>
      </c>
      <c r="E16" s="46"/>
      <c r="F16" s="46"/>
      <c r="G16" s="46"/>
      <c r="H16" s="46"/>
      <c r="I16" s="46"/>
      <c r="J16" s="46"/>
      <c r="K16" s="15"/>
      <c r="L16" s="138"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row>
    <row r="17" spans="1:64" ht="15.95" customHeight="1" x14ac:dyDescent="0.2">
      <c r="A17" s="23"/>
      <c r="B17" s="23"/>
      <c r="C17" s="23"/>
      <c r="D17" s="75" t="s">
        <v>325</v>
      </c>
      <c r="E17" s="75"/>
      <c r="F17" s="75"/>
      <c r="G17" s="75"/>
      <c r="H17" s="75"/>
      <c r="I17" s="75"/>
      <c r="J17" s="75"/>
      <c r="K17" s="23"/>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7.95" customHeight="1" x14ac:dyDescent="0.2">
      <c r="A19" s="44">
        <v>3</v>
      </c>
      <c r="B19" s="44"/>
      <c r="C19" s="15"/>
      <c r="D19" s="140" t="s">
        <v>350</v>
      </c>
      <c r="E19" s="141"/>
      <c r="F19" s="141"/>
      <c r="G19" s="141"/>
      <c r="H19" s="141"/>
      <c r="I19" s="141"/>
      <c r="J19" s="141"/>
      <c r="K19" s="15"/>
      <c r="L19" s="45" t="s">
        <v>88</v>
      </c>
      <c r="M19" s="46"/>
      <c r="N19" s="46"/>
      <c r="O19" s="46"/>
      <c r="P19" s="46"/>
      <c r="Q19" s="46"/>
      <c r="R19" s="46"/>
      <c r="S19" s="46"/>
      <c r="T19" s="46"/>
      <c r="U19" s="46"/>
      <c r="V19" s="46"/>
      <c r="W19" s="46"/>
      <c r="X19" s="46"/>
      <c r="Y19" s="46"/>
      <c r="Z19" s="46"/>
      <c r="AA19" s="46"/>
      <c r="AB19" s="46"/>
      <c r="AC19" s="47" t="s">
        <v>351</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23"/>
      <c r="B20" s="23"/>
      <c r="C20" s="23"/>
      <c r="D20" s="75" t="s">
        <v>325</v>
      </c>
      <c r="E20" s="75"/>
      <c r="F20" s="75"/>
      <c r="G20" s="75"/>
      <c r="H20" s="75"/>
      <c r="I20" s="75"/>
      <c r="J20" s="75"/>
      <c r="K20" s="23"/>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AS55</f>
        <v>432420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AC55</f>
        <v>366854</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AK55</f>
        <v>65566</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42.75" customHeight="1" x14ac:dyDescent="0.2">
      <c r="A26" s="118"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352</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6"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ht="10.5" customHeight="1" x14ac:dyDescent="0.2">
      <c r="A37" s="37">
        <v>1</v>
      </c>
      <c r="B37" s="37"/>
      <c r="C37" s="37"/>
      <c r="D37" s="37"/>
      <c r="E37" s="37"/>
      <c r="F37" s="37"/>
      <c r="G37" s="40" t="s">
        <v>353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79" ht="10.5" customHeight="1" x14ac:dyDescent="0.2">
      <c r="A38" s="37">
        <v>2</v>
      </c>
      <c r="B38" s="37"/>
      <c r="C38" s="37"/>
      <c r="D38" s="37"/>
      <c r="E38" s="37"/>
      <c r="F38" s="37"/>
      <c r="G38" s="40" t="s">
        <v>354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52" t="s">
        <v>330</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row>
    <row r="41" spans="1:79" ht="15" customHeight="1" x14ac:dyDescent="0.2">
      <c r="A41" s="78" t="s">
        <v>331</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9"/>
      <c r="BB41" s="79"/>
      <c r="BC41" s="79"/>
      <c r="BD41" s="79"/>
      <c r="BE41" s="79"/>
      <c r="BF41" s="79"/>
      <c r="BG41" s="79"/>
      <c r="BH41" s="79"/>
      <c r="BI41" s="6"/>
      <c r="BJ41" s="6"/>
      <c r="BK41" s="6"/>
      <c r="BL41" s="6"/>
    </row>
    <row r="42" spans="1:79" s="19" customFormat="1" ht="13.5" customHeight="1" x14ac:dyDescent="0.2">
      <c r="A42" s="122" t="s">
        <v>39</v>
      </c>
      <c r="B42" s="122"/>
      <c r="C42" s="122"/>
      <c r="D42" s="123" t="s">
        <v>36</v>
      </c>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5"/>
      <c r="AC42" s="122" t="s">
        <v>40</v>
      </c>
      <c r="AD42" s="122"/>
      <c r="AE42" s="122"/>
      <c r="AF42" s="122"/>
      <c r="AG42" s="122"/>
      <c r="AH42" s="122"/>
      <c r="AI42" s="122"/>
      <c r="AJ42" s="122"/>
      <c r="AK42" s="122" t="s">
        <v>41</v>
      </c>
      <c r="AL42" s="122"/>
      <c r="AM42" s="122"/>
      <c r="AN42" s="122"/>
      <c r="AO42" s="122"/>
      <c r="AP42" s="122"/>
      <c r="AQ42" s="122"/>
      <c r="AR42" s="122"/>
      <c r="AS42" s="122" t="s">
        <v>38</v>
      </c>
      <c r="AT42" s="122"/>
      <c r="AU42" s="122"/>
      <c r="AV42" s="122"/>
      <c r="AW42" s="122"/>
      <c r="AX42" s="122"/>
      <c r="AY42" s="122"/>
      <c r="AZ42" s="122"/>
      <c r="BA42" s="129"/>
      <c r="BB42" s="129"/>
      <c r="BC42" s="129"/>
      <c r="BD42" s="129"/>
      <c r="BE42" s="129"/>
      <c r="BF42" s="129"/>
      <c r="BG42" s="129"/>
      <c r="BH42" s="129"/>
    </row>
    <row r="43" spans="1:79" s="19" customFormat="1" ht="28.5" hidden="1" customHeight="1" x14ac:dyDescent="0.2">
      <c r="A43" s="122"/>
      <c r="B43" s="122"/>
      <c r="C43" s="122"/>
      <c r="D43" s="126"/>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9"/>
      <c r="BB43" s="129"/>
      <c r="BC43" s="129"/>
      <c r="BD43" s="129"/>
      <c r="BE43" s="129"/>
      <c r="BF43" s="129"/>
      <c r="BG43" s="129"/>
      <c r="BH43" s="129"/>
    </row>
    <row r="44" spans="1:79" ht="15.75" x14ac:dyDescent="0.2">
      <c r="A44" s="71">
        <v>1</v>
      </c>
      <c r="B44" s="71"/>
      <c r="C44" s="71"/>
      <c r="D44" s="72">
        <v>2</v>
      </c>
      <c r="E44" s="73"/>
      <c r="F44" s="73"/>
      <c r="G44" s="73"/>
      <c r="H44" s="73"/>
      <c r="I44" s="73"/>
      <c r="J44" s="73"/>
      <c r="K44" s="73"/>
      <c r="L44" s="73"/>
      <c r="M44" s="73"/>
      <c r="N44" s="73"/>
      <c r="O44" s="73"/>
      <c r="P44" s="73"/>
      <c r="Q44" s="73"/>
      <c r="R44" s="73"/>
      <c r="S44" s="73"/>
      <c r="T44" s="73"/>
      <c r="U44" s="73"/>
      <c r="V44" s="73"/>
      <c r="W44" s="73"/>
      <c r="X44" s="73"/>
      <c r="Y44" s="73"/>
      <c r="Z44" s="73"/>
      <c r="AA44" s="73"/>
      <c r="AB44" s="74"/>
      <c r="AC44" s="71">
        <v>3</v>
      </c>
      <c r="AD44" s="71"/>
      <c r="AE44" s="71"/>
      <c r="AF44" s="71"/>
      <c r="AG44" s="71"/>
      <c r="AH44" s="71"/>
      <c r="AI44" s="71"/>
      <c r="AJ44" s="71"/>
      <c r="AK44" s="71">
        <v>4</v>
      </c>
      <c r="AL44" s="71"/>
      <c r="AM44" s="71"/>
      <c r="AN44" s="71"/>
      <c r="AO44" s="71"/>
      <c r="AP44" s="71"/>
      <c r="AQ44" s="71"/>
      <c r="AR44" s="71"/>
      <c r="AS44" s="71">
        <v>5</v>
      </c>
      <c r="AT44" s="71"/>
      <c r="AU44" s="71"/>
      <c r="AV44" s="71"/>
      <c r="AW44" s="71"/>
      <c r="AX44" s="71"/>
      <c r="AY44" s="71"/>
      <c r="AZ44" s="71"/>
      <c r="BA44" s="75"/>
      <c r="BB44" s="75"/>
      <c r="BC44" s="75"/>
      <c r="BD44" s="75"/>
      <c r="BE44" s="75"/>
      <c r="BF44" s="75"/>
      <c r="BG44" s="75"/>
      <c r="BH44" s="75"/>
    </row>
    <row r="45" spans="1:79" s="4" customFormat="1" hidden="1" x14ac:dyDescent="0.2">
      <c r="A45" s="37" t="s">
        <v>12</v>
      </c>
      <c r="B45" s="37"/>
      <c r="C45" s="37"/>
      <c r="D45" s="91" t="s">
        <v>13</v>
      </c>
      <c r="E45" s="92"/>
      <c r="F45" s="92"/>
      <c r="G45" s="92"/>
      <c r="H45" s="92"/>
      <c r="I45" s="92"/>
      <c r="J45" s="92"/>
      <c r="K45" s="92"/>
      <c r="L45" s="92"/>
      <c r="M45" s="92"/>
      <c r="N45" s="92"/>
      <c r="O45" s="92"/>
      <c r="P45" s="92"/>
      <c r="Q45" s="92"/>
      <c r="R45" s="92"/>
      <c r="S45" s="92"/>
      <c r="T45" s="92"/>
      <c r="U45" s="92"/>
      <c r="V45" s="92"/>
      <c r="W45" s="92"/>
      <c r="X45" s="92"/>
      <c r="Y45" s="92"/>
      <c r="Z45" s="92"/>
      <c r="AA45" s="92"/>
      <c r="AB45" s="93"/>
      <c r="AC45" s="94" t="s">
        <v>14</v>
      </c>
      <c r="AD45" s="94"/>
      <c r="AE45" s="94"/>
      <c r="AF45" s="94"/>
      <c r="AG45" s="94"/>
      <c r="AH45" s="94"/>
      <c r="AI45" s="94"/>
      <c r="AJ45" s="94"/>
      <c r="AK45" s="94" t="s">
        <v>15</v>
      </c>
      <c r="AL45" s="94"/>
      <c r="AM45" s="94"/>
      <c r="AN45" s="94"/>
      <c r="AO45" s="94"/>
      <c r="AP45" s="94"/>
      <c r="AQ45" s="94"/>
      <c r="AR45" s="94"/>
      <c r="AS45" s="38" t="s">
        <v>35</v>
      </c>
      <c r="AT45" s="94"/>
      <c r="AU45" s="94"/>
      <c r="AV45" s="94"/>
      <c r="AW45" s="94"/>
      <c r="AX45" s="94"/>
      <c r="AY45" s="94"/>
      <c r="AZ45" s="94"/>
      <c r="BA45" s="95"/>
      <c r="BB45" s="96"/>
      <c r="BC45" s="96"/>
      <c r="BD45" s="96"/>
      <c r="BE45" s="96"/>
      <c r="BF45" s="96"/>
      <c r="BG45" s="96"/>
      <c r="BH45" s="96"/>
      <c r="CA45" s="4" t="s">
        <v>19</v>
      </c>
    </row>
    <row r="46" spans="1:79" ht="26.25" customHeight="1" x14ac:dyDescent="0.2">
      <c r="A46" s="37">
        <v>1</v>
      </c>
      <c r="B46" s="37"/>
      <c r="C46" s="37"/>
      <c r="D46" s="40" t="s">
        <v>355</v>
      </c>
      <c r="E46" s="76"/>
      <c r="F46" s="76"/>
      <c r="G46" s="76"/>
      <c r="H46" s="76"/>
      <c r="I46" s="76"/>
      <c r="J46" s="76"/>
      <c r="K46" s="76"/>
      <c r="L46" s="76"/>
      <c r="M46" s="76"/>
      <c r="N46" s="76"/>
      <c r="O46" s="76"/>
      <c r="P46" s="76"/>
      <c r="Q46" s="76"/>
      <c r="R46" s="76"/>
      <c r="S46" s="76"/>
      <c r="T46" s="76"/>
      <c r="U46" s="76"/>
      <c r="V46" s="76"/>
      <c r="W46" s="76"/>
      <c r="X46" s="76"/>
      <c r="Y46" s="76"/>
      <c r="Z46" s="76"/>
      <c r="AA46" s="76"/>
      <c r="AB46" s="77"/>
      <c r="AC46" s="41">
        <v>35049</v>
      </c>
      <c r="AD46" s="41"/>
      <c r="AE46" s="41"/>
      <c r="AF46" s="41"/>
      <c r="AG46" s="41"/>
      <c r="AH46" s="41"/>
      <c r="AI46" s="41"/>
      <c r="AJ46" s="41"/>
      <c r="AK46" s="41">
        <v>28066</v>
      </c>
      <c r="AL46" s="41"/>
      <c r="AM46" s="41"/>
      <c r="AN46" s="41"/>
      <c r="AO46" s="41"/>
      <c r="AP46" s="41"/>
      <c r="AQ46" s="41"/>
      <c r="AR46" s="41"/>
      <c r="AS46" s="41">
        <f>AC46+AK46</f>
        <v>63115</v>
      </c>
      <c r="AT46" s="41"/>
      <c r="AU46" s="41"/>
      <c r="AV46" s="41"/>
      <c r="AW46" s="41"/>
      <c r="AX46" s="41"/>
      <c r="AY46" s="41"/>
      <c r="AZ46" s="41"/>
      <c r="BA46" s="142"/>
      <c r="BB46" s="142"/>
      <c r="BC46" s="142"/>
      <c r="BD46" s="142"/>
      <c r="BE46" s="142"/>
      <c r="BF46" s="142"/>
      <c r="BG46" s="142"/>
      <c r="BH46" s="142"/>
    </row>
    <row r="47" spans="1:79" ht="12.75" customHeight="1" x14ac:dyDescent="0.2">
      <c r="A47" s="37">
        <v>2</v>
      </c>
      <c r="B47" s="37"/>
      <c r="C47" s="37"/>
      <c r="D47" s="40" t="s">
        <v>356</v>
      </c>
      <c r="E47" s="76"/>
      <c r="F47" s="76"/>
      <c r="G47" s="76"/>
      <c r="H47" s="76"/>
      <c r="I47" s="76"/>
      <c r="J47" s="76"/>
      <c r="K47" s="76"/>
      <c r="L47" s="76"/>
      <c r="M47" s="76"/>
      <c r="N47" s="76"/>
      <c r="O47" s="76"/>
      <c r="P47" s="76"/>
      <c r="Q47" s="76"/>
      <c r="R47" s="76"/>
      <c r="S47" s="76"/>
      <c r="T47" s="76"/>
      <c r="U47" s="76"/>
      <c r="V47" s="76"/>
      <c r="W47" s="76"/>
      <c r="X47" s="76"/>
      <c r="Y47" s="76"/>
      <c r="Z47" s="76"/>
      <c r="AA47" s="76"/>
      <c r="AB47" s="77"/>
      <c r="AC47" s="41"/>
      <c r="AD47" s="41"/>
      <c r="AE47" s="41"/>
      <c r="AF47" s="41"/>
      <c r="AG47" s="41"/>
      <c r="AH47" s="41"/>
      <c r="AI47" s="41"/>
      <c r="AJ47" s="41"/>
      <c r="AK47" s="41">
        <v>12500</v>
      </c>
      <c r="AL47" s="41"/>
      <c r="AM47" s="41"/>
      <c r="AN47" s="41"/>
      <c r="AO47" s="41"/>
      <c r="AP47" s="41"/>
      <c r="AQ47" s="41"/>
      <c r="AR47" s="41"/>
      <c r="AS47" s="41">
        <f t="shared" ref="AS47:AS55" si="0">AC47+AK47</f>
        <v>12500</v>
      </c>
      <c r="AT47" s="41"/>
      <c r="AU47" s="41"/>
      <c r="AV47" s="41"/>
      <c r="AW47" s="41"/>
      <c r="AX47" s="41"/>
      <c r="AY47" s="41"/>
      <c r="AZ47" s="41"/>
      <c r="BA47" s="142"/>
      <c r="BB47" s="142"/>
      <c r="BC47" s="142"/>
      <c r="BD47" s="142"/>
      <c r="BE47" s="142"/>
      <c r="BF47" s="142"/>
      <c r="BG47" s="142"/>
      <c r="BH47" s="142"/>
    </row>
    <row r="48" spans="1:79" ht="27.75" customHeight="1" x14ac:dyDescent="0.2">
      <c r="A48" s="37">
        <v>3</v>
      </c>
      <c r="B48" s="37"/>
      <c r="C48" s="37"/>
      <c r="D48" s="40" t="s">
        <v>357</v>
      </c>
      <c r="E48" s="76"/>
      <c r="F48" s="76"/>
      <c r="G48" s="76"/>
      <c r="H48" s="76"/>
      <c r="I48" s="76"/>
      <c r="J48" s="76"/>
      <c r="K48" s="76"/>
      <c r="L48" s="76"/>
      <c r="M48" s="76"/>
      <c r="N48" s="76"/>
      <c r="O48" s="76"/>
      <c r="P48" s="76"/>
      <c r="Q48" s="76"/>
      <c r="R48" s="76"/>
      <c r="S48" s="76"/>
      <c r="T48" s="76"/>
      <c r="U48" s="76"/>
      <c r="V48" s="76"/>
      <c r="W48" s="76"/>
      <c r="X48" s="76"/>
      <c r="Y48" s="76"/>
      <c r="Z48" s="76"/>
      <c r="AA48" s="76"/>
      <c r="AB48" s="77"/>
      <c r="AC48" s="41">
        <v>111805</v>
      </c>
      <c r="AD48" s="41"/>
      <c r="AE48" s="41"/>
      <c r="AF48" s="41"/>
      <c r="AG48" s="41"/>
      <c r="AH48" s="41"/>
      <c r="AI48" s="41"/>
      <c r="AJ48" s="41"/>
      <c r="AK48" s="41"/>
      <c r="AL48" s="41"/>
      <c r="AM48" s="41"/>
      <c r="AN48" s="41"/>
      <c r="AO48" s="41"/>
      <c r="AP48" s="41"/>
      <c r="AQ48" s="41"/>
      <c r="AR48" s="41"/>
      <c r="AS48" s="41">
        <f t="shared" si="0"/>
        <v>111805</v>
      </c>
      <c r="AT48" s="41"/>
      <c r="AU48" s="41"/>
      <c r="AV48" s="41"/>
      <c r="AW48" s="41"/>
      <c r="AX48" s="41"/>
      <c r="AY48" s="41"/>
      <c r="AZ48" s="41"/>
      <c r="BA48" s="142"/>
      <c r="BB48" s="142"/>
      <c r="BC48" s="142"/>
      <c r="BD48" s="142"/>
      <c r="BE48" s="142"/>
      <c r="BF48" s="142"/>
      <c r="BG48" s="142"/>
      <c r="BH48" s="142"/>
    </row>
    <row r="49" spans="1:79" x14ac:dyDescent="0.2">
      <c r="A49" s="37">
        <v>4</v>
      </c>
      <c r="B49" s="37"/>
      <c r="C49" s="37"/>
      <c r="D49" s="40" t="s">
        <v>370</v>
      </c>
      <c r="E49" s="76"/>
      <c r="F49" s="76"/>
      <c r="G49" s="76"/>
      <c r="H49" s="76"/>
      <c r="I49" s="76"/>
      <c r="J49" s="76"/>
      <c r="K49" s="76"/>
      <c r="L49" s="76"/>
      <c r="M49" s="76"/>
      <c r="N49" s="76"/>
      <c r="O49" s="76"/>
      <c r="P49" s="76"/>
      <c r="Q49" s="76"/>
      <c r="R49" s="76"/>
      <c r="S49" s="76"/>
      <c r="T49" s="76"/>
      <c r="U49" s="76"/>
      <c r="V49" s="76"/>
      <c r="W49" s="76"/>
      <c r="X49" s="76"/>
      <c r="Y49" s="76"/>
      <c r="Z49" s="76"/>
      <c r="AA49" s="76"/>
      <c r="AB49" s="77"/>
      <c r="AC49" s="41">
        <v>100000</v>
      </c>
      <c r="AD49" s="41"/>
      <c r="AE49" s="41"/>
      <c r="AF49" s="41"/>
      <c r="AG49" s="41"/>
      <c r="AH49" s="41"/>
      <c r="AI49" s="41"/>
      <c r="AJ49" s="41"/>
      <c r="AK49" s="41"/>
      <c r="AL49" s="41"/>
      <c r="AM49" s="41"/>
      <c r="AN49" s="41"/>
      <c r="AO49" s="41"/>
      <c r="AP49" s="41"/>
      <c r="AQ49" s="41"/>
      <c r="AR49" s="41"/>
      <c r="AS49" s="41">
        <f t="shared" ref="AS49:AS53" si="1">AC49+AK49</f>
        <v>100000</v>
      </c>
      <c r="AT49" s="41"/>
      <c r="AU49" s="41"/>
      <c r="AV49" s="41"/>
      <c r="AW49" s="41"/>
      <c r="AX49" s="41"/>
      <c r="AY49" s="41"/>
      <c r="AZ49" s="41"/>
      <c r="BA49" s="142"/>
      <c r="BB49" s="142"/>
      <c r="BC49" s="142"/>
      <c r="BD49" s="142"/>
      <c r="BE49" s="142"/>
      <c r="BF49" s="142"/>
      <c r="BG49" s="142"/>
      <c r="BH49" s="142"/>
    </row>
    <row r="50" spans="1:79" x14ac:dyDescent="0.2">
      <c r="A50" s="37">
        <v>5</v>
      </c>
      <c r="B50" s="37"/>
      <c r="C50" s="37"/>
      <c r="D50" s="40" t="s">
        <v>383</v>
      </c>
      <c r="E50" s="76"/>
      <c r="F50" s="76"/>
      <c r="G50" s="76"/>
      <c r="H50" s="76"/>
      <c r="I50" s="76"/>
      <c r="J50" s="76"/>
      <c r="K50" s="76"/>
      <c r="L50" s="76"/>
      <c r="M50" s="76"/>
      <c r="N50" s="76"/>
      <c r="O50" s="76"/>
      <c r="P50" s="76"/>
      <c r="Q50" s="76"/>
      <c r="R50" s="76"/>
      <c r="S50" s="76"/>
      <c r="T50" s="76"/>
      <c r="U50" s="76"/>
      <c r="V50" s="76"/>
      <c r="W50" s="76"/>
      <c r="X50" s="76"/>
      <c r="Y50" s="76"/>
      <c r="Z50" s="76"/>
      <c r="AA50" s="76"/>
      <c r="AB50" s="77"/>
      <c r="AC50" s="41"/>
      <c r="AD50" s="41"/>
      <c r="AE50" s="41"/>
      <c r="AF50" s="41"/>
      <c r="AG50" s="41"/>
      <c r="AH50" s="41"/>
      <c r="AI50" s="41"/>
      <c r="AJ50" s="41"/>
      <c r="AK50" s="41">
        <v>25000</v>
      </c>
      <c r="AL50" s="41"/>
      <c r="AM50" s="41"/>
      <c r="AN50" s="41"/>
      <c r="AO50" s="41"/>
      <c r="AP50" s="41"/>
      <c r="AQ50" s="41"/>
      <c r="AR50" s="41"/>
      <c r="AS50" s="41">
        <f t="shared" si="1"/>
        <v>25000</v>
      </c>
      <c r="AT50" s="41"/>
      <c r="AU50" s="41"/>
      <c r="AV50" s="41"/>
      <c r="AW50" s="41"/>
      <c r="AX50" s="41"/>
      <c r="AY50" s="41"/>
      <c r="AZ50" s="41"/>
      <c r="BA50" s="36"/>
      <c r="BB50" s="36"/>
      <c r="BC50" s="36"/>
      <c r="BD50" s="36"/>
      <c r="BE50" s="36"/>
      <c r="BF50" s="36"/>
      <c r="BG50" s="36"/>
      <c r="BH50" s="36"/>
    </row>
    <row r="51" spans="1:79" x14ac:dyDescent="0.2">
      <c r="A51" s="37">
        <v>6</v>
      </c>
      <c r="B51" s="37"/>
      <c r="C51" s="37"/>
      <c r="D51" s="40" t="s">
        <v>384</v>
      </c>
      <c r="E51" s="76"/>
      <c r="F51" s="76"/>
      <c r="G51" s="76"/>
      <c r="H51" s="76"/>
      <c r="I51" s="76"/>
      <c r="J51" s="76"/>
      <c r="K51" s="76"/>
      <c r="L51" s="76"/>
      <c r="M51" s="76"/>
      <c r="N51" s="76"/>
      <c r="O51" s="76"/>
      <c r="P51" s="76"/>
      <c r="Q51" s="76"/>
      <c r="R51" s="76"/>
      <c r="S51" s="76"/>
      <c r="T51" s="76"/>
      <c r="U51" s="76"/>
      <c r="V51" s="76"/>
      <c r="W51" s="76"/>
      <c r="X51" s="76"/>
      <c r="Y51" s="76"/>
      <c r="Z51" s="76"/>
      <c r="AA51" s="76"/>
      <c r="AB51" s="77"/>
      <c r="AC51" s="41">
        <v>50000</v>
      </c>
      <c r="AD51" s="41"/>
      <c r="AE51" s="41"/>
      <c r="AF51" s="41"/>
      <c r="AG51" s="41"/>
      <c r="AH51" s="41"/>
      <c r="AI51" s="41"/>
      <c r="AJ51" s="41"/>
      <c r="AK51" s="41"/>
      <c r="AL51" s="41"/>
      <c r="AM51" s="41"/>
      <c r="AN51" s="41"/>
      <c r="AO51" s="41"/>
      <c r="AP51" s="41"/>
      <c r="AQ51" s="41"/>
      <c r="AR51" s="41"/>
      <c r="AS51" s="41">
        <f t="shared" si="1"/>
        <v>50000</v>
      </c>
      <c r="AT51" s="41"/>
      <c r="AU51" s="41"/>
      <c r="AV51" s="41"/>
      <c r="AW51" s="41"/>
      <c r="AX51" s="41"/>
      <c r="AY51" s="41"/>
      <c r="AZ51" s="41"/>
      <c r="BA51" s="36"/>
      <c r="BB51" s="36"/>
      <c r="BC51" s="36"/>
      <c r="BD51" s="36"/>
      <c r="BE51" s="36"/>
      <c r="BF51" s="36"/>
      <c r="BG51" s="36"/>
      <c r="BH51" s="36"/>
    </row>
    <row r="52" spans="1:79" x14ac:dyDescent="0.2">
      <c r="A52" s="37">
        <v>7</v>
      </c>
      <c r="B52" s="37"/>
      <c r="C52" s="37"/>
      <c r="D52" s="40" t="s">
        <v>385</v>
      </c>
      <c r="E52" s="76"/>
      <c r="F52" s="76"/>
      <c r="G52" s="76"/>
      <c r="H52" s="76"/>
      <c r="I52" s="76"/>
      <c r="J52" s="76"/>
      <c r="K52" s="76"/>
      <c r="L52" s="76"/>
      <c r="M52" s="76"/>
      <c r="N52" s="76"/>
      <c r="O52" s="76"/>
      <c r="P52" s="76"/>
      <c r="Q52" s="76"/>
      <c r="R52" s="76"/>
      <c r="S52" s="76"/>
      <c r="T52" s="76"/>
      <c r="U52" s="76"/>
      <c r="V52" s="76"/>
      <c r="W52" s="76"/>
      <c r="X52" s="76"/>
      <c r="Y52" s="76"/>
      <c r="Z52" s="76"/>
      <c r="AA52" s="76"/>
      <c r="AB52" s="77"/>
      <c r="AC52" s="41">
        <v>40000</v>
      </c>
      <c r="AD52" s="41"/>
      <c r="AE52" s="41"/>
      <c r="AF52" s="41"/>
      <c r="AG52" s="41"/>
      <c r="AH52" s="41"/>
      <c r="AI52" s="41"/>
      <c r="AJ52" s="41"/>
      <c r="AK52" s="41"/>
      <c r="AL52" s="41"/>
      <c r="AM52" s="41"/>
      <c r="AN52" s="41"/>
      <c r="AO52" s="41"/>
      <c r="AP52" s="41"/>
      <c r="AQ52" s="41"/>
      <c r="AR52" s="41"/>
      <c r="AS52" s="41">
        <f t="shared" si="1"/>
        <v>40000</v>
      </c>
      <c r="AT52" s="41"/>
      <c r="AU52" s="41"/>
      <c r="AV52" s="41"/>
      <c r="AW52" s="41"/>
      <c r="AX52" s="41"/>
      <c r="AY52" s="41"/>
      <c r="AZ52" s="41"/>
      <c r="BA52" s="36"/>
      <c r="BB52" s="36"/>
      <c r="BC52" s="36"/>
      <c r="BD52" s="36"/>
      <c r="BE52" s="36"/>
      <c r="BF52" s="36"/>
      <c r="BG52" s="36"/>
      <c r="BH52" s="36"/>
    </row>
    <row r="53" spans="1:79" ht="24.75" customHeight="1" x14ac:dyDescent="0.2">
      <c r="A53" s="37">
        <v>8</v>
      </c>
      <c r="B53" s="37"/>
      <c r="C53" s="37"/>
      <c r="D53" s="40" t="s">
        <v>386</v>
      </c>
      <c r="E53" s="76"/>
      <c r="F53" s="76"/>
      <c r="G53" s="76"/>
      <c r="H53" s="76"/>
      <c r="I53" s="76"/>
      <c r="J53" s="76"/>
      <c r="K53" s="76"/>
      <c r="L53" s="76"/>
      <c r="M53" s="76"/>
      <c r="N53" s="76"/>
      <c r="O53" s="76"/>
      <c r="P53" s="76"/>
      <c r="Q53" s="76"/>
      <c r="R53" s="76"/>
      <c r="S53" s="76"/>
      <c r="T53" s="76"/>
      <c r="U53" s="76"/>
      <c r="V53" s="76"/>
      <c r="W53" s="76"/>
      <c r="X53" s="76"/>
      <c r="Y53" s="76"/>
      <c r="Z53" s="76"/>
      <c r="AA53" s="76"/>
      <c r="AB53" s="77"/>
      <c r="AC53" s="41">
        <v>30000</v>
      </c>
      <c r="AD53" s="41"/>
      <c r="AE53" s="41"/>
      <c r="AF53" s="41"/>
      <c r="AG53" s="41"/>
      <c r="AH53" s="41"/>
      <c r="AI53" s="41"/>
      <c r="AJ53" s="41"/>
      <c r="AK53" s="41"/>
      <c r="AL53" s="41"/>
      <c r="AM53" s="41"/>
      <c r="AN53" s="41"/>
      <c r="AO53" s="41"/>
      <c r="AP53" s="41"/>
      <c r="AQ53" s="41"/>
      <c r="AR53" s="41"/>
      <c r="AS53" s="41">
        <f t="shared" si="1"/>
        <v>30000</v>
      </c>
      <c r="AT53" s="41"/>
      <c r="AU53" s="41"/>
      <c r="AV53" s="41"/>
      <c r="AW53" s="41"/>
      <c r="AX53" s="41"/>
      <c r="AY53" s="41"/>
      <c r="AZ53" s="41"/>
      <c r="BA53" s="36"/>
      <c r="BB53" s="36"/>
      <c r="BC53" s="36"/>
      <c r="BD53" s="36"/>
      <c r="BE53" s="36"/>
      <c r="BF53" s="36"/>
      <c r="BG53" s="36"/>
      <c r="BH53" s="36"/>
    </row>
    <row r="54" spans="1:79" hidden="1" x14ac:dyDescent="0.2">
      <c r="A54" s="37">
        <v>9</v>
      </c>
      <c r="B54" s="37"/>
      <c r="C54" s="37"/>
      <c r="D54" s="40"/>
      <c r="E54" s="76"/>
      <c r="F54" s="76"/>
      <c r="G54" s="76"/>
      <c r="H54" s="76"/>
      <c r="I54" s="76"/>
      <c r="J54" s="76"/>
      <c r="K54" s="76"/>
      <c r="L54" s="76"/>
      <c r="M54" s="76"/>
      <c r="N54" s="76"/>
      <c r="O54" s="76"/>
      <c r="P54" s="76"/>
      <c r="Q54" s="76"/>
      <c r="R54" s="76"/>
      <c r="S54" s="76"/>
      <c r="T54" s="76"/>
      <c r="U54" s="76"/>
      <c r="V54" s="76"/>
      <c r="W54" s="76"/>
      <c r="X54" s="76"/>
      <c r="Y54" s="76"/>
      <c r="Z54" s="76"/>
      <c r="AA54" s="76"/>
      <c r="AB54" s="77"/>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142"/>
      <c r="BB54" s="142"/>
      <c r="BC54" s="142"/>
      <c r="BD54" s="142"/>
      <c r="BE54" s="142"/>
      <c r="BF54" s="142"/>
      <c r="BG54" s="142"/>
      <c r="BH54" s="142"/>
    </row>
    <row r="55" spans="1:79" s="4" customFormat="1" x14ac:dyDescent="0.2">
      <c r="A55" s="85"/>
      <c r="B55" s="85"/>
      <c r="C55" s="85"/>
      <c r="D55" s="86" t="s">
        <v>54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f>SUM(AC46:AJ54)</f>
        <v>366854</v>
      </c>
      <c r="AD55" s="89"/>
      <c r="AE55" s="89"/>
      <c r="AF55" s="89"/>
      <c r="AG55" s="89"/>
      <c r="AH55" s="89"/>
      <c r="AI55" s="89"/>
      <c r="AJ55" s="89"/>
      <c r="AK55" s="89">
        <f t="shared" ref="AK55" si="2">SUM(AK46:AR54)</f>
        <v>65566</v>
      </c>
      <c r="AL55" s="89"/>
      <c r="AM55" s="89"/>
      <c r="AN55" s="89"/>
      <c r="AO55" s="89"/>
      <c r="AP55" s="89"/>
      <c r="AQ55" s="89"/>
      <c r="AR55" s="89"/>
      <c r="AS55" s="89">
        <f t="shared" si="0"/>
        <v>432420</v>
      </c>
      <c r="AT55" s="89"/>
      <c r="AU55" s="89"/>
      <c r="AV55" s="89"/>
      <c r="AW55" s="89"/>
      <c r="AX55" s="89"/>
      <c r="AY55" s="89"/>
      <c r="AZ55" s="89"/>
      <c r="BA55" s="90"/>
      <c r="BB55" s="90"/>
      <c r="BC55" s="90"/>
      <c r="BD55" s="90"/>
      <c r="BE55" s="90"/>
      <c r="BF55" s="90"/>
      <c r="BG55" s="90"/>
      <c r="BH55" s="90"/>
      <c r="CA55" s="4" t="s">
        <v>20</v>
      </c>
    </row>
    <row r="56" spans="1:79" ht="2.25" customHeight="1" x14ac:dyDescent="0.2"/>
    <row r="57" spans="1:79" ht="15.75" customHeight="1" x14ac:dyDescent="0.2">
      <c r="A57" s="52" t="s">
        <v>339</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9" ht="15" customHeight="1" x14ac:dyDescent="0.2">
      <c r="A58" s="97" t="s">
        <v>331</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6"/>
      <c r="AX58" s="6"/>
      <c r="AY58" s="6"/>
      <c r="AZ58" s="6"/>
      <c r="BA58" s="6"/>
      <c r="BB58" s="6"/>
      <c r="BC58" s="6"/>
      <c r="BD58" s="6"/>
      <c r="BE58" s="6"/>
      <c r="BF58" s="6"/>
      <c r="BG58" s="6"/>
      <c r="BH58" s="6"/>
      <c r="BI58" s="6"/>
      <c r="BJ58" s="6"/>
      <c r="BK58" s="6"/>
      <c r="BL58" s="6"/>
    </row>
    <row r="59" spans="1:79" ht="15.95" customHeight="1" x14ac:dyDescent="0.2">
      <c r="A59" s="80" t="s">
        <v>335</v>
      </c>
      <c r="B59" s="56"/>
      <c r="C59" s="56"/>
      <c r="D59" s="56"/>
      <c r="E59" s="56"/>
      <c r="F59" s="56"/>
      <c r="G59" s="56"/>
      <c r="H59" s="56"/>
      <c r="I59" s="56"/>
      <c r="J59" s="56"/>
      <c r="K59" s="56"/>
      <c r="L59" s="56"/>
      <c r="M59" s="56"/>
      <c r="N59" s="56"/>
      <c r="O59" s="56"/>
      <c r="P59" s="56"/>
      <c r="Q59" s="56"/>
      <c r="R59" s="56"/>
      <c r="S59" s="56"/>
      <c r="T59" s="56"/>
      <c r="U59" s="56"/>
      <c r="V59" s="56"/>
      <c r="W59" s="56"/>
      <c r="X59" s="81"/>
      <c r="Y59" s="71" t="s">
        <v>40</v>
      </c>
      <c r="Z59" s="71"/>
      <c r="AA59" s="71"/>
      <c r="AB59" s="71"/>
      <c r="AC59" s="71"/>
      <c r="AD59" s="71"/>
      <c r="AE59" s="71"/>
      <c r="AF59" s="71"/>
      <c r="AG59" s="71" t="s">
        <v>41</v>
      </c>
      <c r="AH59" s="71"/>
      <c r="AI59" s="71"/>
      <c r="AJ59" s="71"/>
      <c r="AK59" s="71"/>
      <c r="AL59" s="71"/>
      <c r="AM59" s="71"/>
      <c r="AN59" s="71"/>
      <c r="AO59" s="71" t="s">
        <v>38</v>
      </c>
      <c r="AP59" s="71"/>
      <c r="AQ59" s="71"/>
      <c r="AR59" s="71"/>
      <c r="AS59" s="71"/>
      <c r="AT59" s="71"/>
      <c r="AU59" s="71"/>
      <c r="AV59" s="71"/>
    </row>
    <row r="60" spans="1:79" ht="29.1" customHeight="1" x14ac:dyDescent="0.2">
      <c r="A60" s="82"/>
      <c r="B60" s="83"/>
      <c r="C60" s="83"/>
      <c r="D60" s="83"/>
      <c r="E60" s="83"/>
      <c r="F60" s="83"/>
      <c r="G60" s="83"/>
      <c r="H60" s="83"/>
      <c r="I60" s="83"/>
      <c r="J60" s="83"/>
      <c r="K60" s="83"/>
      <c r="L60" s="83"/>
      <c r="M60" s="83"/>
      <c r="N60" s="83"/>
      <c r="O60" s="83"/>
      <c r="P60" s="83"/>
      <c r="Q60" s="83"/>
      <c r="R60" s="83"/>
      <c r="S60" s="83"/>
      <c r="T60" s="83"/>
      <c r="U60" s="83"/>
      <c r="V60" s="83"/>
      <c r="W60" s="83"/>
      <c r="X60" s="84"/>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79" ht="15.95" customHeight="1" x14ac:dyDescent="0.2">
      <c r="A61" s="72">
        <v>1</v>
      </c>
      <c r="B61" s="73"/>
      <c r="C61" s="73"/>
      <c r="D61" s="73"/>
      <c r="E61" s="73"/>
      <c r="F61" s="73"/>
      <c r="G61" s="73"/>
      <c r="H61" s="73"/>
      <c r="I61" s="73"/>
      <c r="J61" s="73"/>
      <c r="K61" s="73"/>
      <c r="L61" s="73"/>
      <c r="M61" s="73"/>
      <c r="N61" s="73"/>
      <c r="O61" s="73"/>
      <c r="P61" s="73"/>
      <c r="Q61" s="73"/>
      <c r="R61" s="73"/>
      <c r="S61" s="73"/>
      <c r="T61" s="73"/>
      <c r="U61" s="73"/>
      <c r="V61" s="73"/>
      <c r="W61" s="73"/>
      <c r="X61" s="74"/>
      <c r="Y61" s="71">
        <v>2</v>
      </c>
      <c r="Z61" s="71"/>
      <c r="AA61" s="71"/>
      <c r="AB61" s="71"/>
      <c r="AC61" s="71"/>
      <c r="AD61" s="71"/>
      <c r="AE61" s="71"/>
      <c r="AF61" s="71"/>
      <c r="AG61" s="71">
        <v>3</v>
      </c>
      <c r="AH61" s="71"/>
      <c r="AI61" s="71"/>
      <c r="AJ61" s="71"/>
      <c r="AK61" s="71"/>
      <c r="AL61" s="71"/>
      <c r="AM61" s="71"/>
      <c r="AN61" s="71"/>
      <c r="AO61" s="71">
        <v>4</v>
      </c>
      <c r="AP61" s="71"/>
      <c r="AQ61" s="71"/>
      <c r="AR61" s="71"/>
      <c r="AS61" s="71"/>
      <c r="AT61" s="71"/>
      <c r="AU61" s="71"/>
      <c r="AV61" s="71"/>
    </row>
    <row r="62" spans="1:79" ht="12.75" hidden="1" customHeight="1" x14ac:dyDescent="0.2">
      <c r="A62" s="65" t="s">
        <v>13</v>
      </c>
      <c r="B62" s="66"/>
      <c r="C62" s="66"/>
      <c r="D62" s="66"/>
      <c r="E62" s="66"/>
      <c r="F62" s="66"/>
      <c r="G62" s="66"/>
      <c r="H62" s="66"/>
      <c r="I62" s="66"/>
      <c r="J62" s="66"/>
      <c r="K62" s="66"/>
      <c r="L62" s="66"/>
      <c r="M62" s="66"/>
      <c r="N62" s="66"/>
      <c r="O62" s="66"/>
      <c r="P62" s="66"/>
      <c r="Q62" s="66"/>
      <c r="R62" s="66"/>
      <c r="S62" s="66"/>
      <c r="T62" s="66"/>
      <c r="U62" s="66"/>
      <c r="V62" s="66"/>
      <c r="W62" s="66"/>
      <c r="X62" s="67"/>
      <c r="Y62" s="94" t="s">
        <v>14</v>
      </c>
      <c r="Z62" s="94"/>
      <c r="AA62" s="94"/>
      <c r="AB62" s="94"/>
      <c r="AC62" s="94"/>
      <c r="AD62" s="94"/>
      <c r="AE62" s="94"/>
      <c r="AF62" s="94"/>
      <c r="AG62" s="94" t="s">
        <v>15</v>
      </c>
      <c r="AH62" s="94"/>
      <c r="AI62" s="94"/>
      <c r="AJ62" s="94"/>
      <c r="AK62" s="94"/>
      <c r="AL62" s="94"/>
      <c r="AM62" s="94"/>
      <c r="AN62" s="94"/>
      <c r="AO62" s="94" t="s">
        <v>16</v>
      </c>
      <c r="AP62" s="94"/>
      <c r="AQ62" s="94"/>
      <c r="AR62" s="94"/>
      <c r="AS62" s="94"/>
      <c r="AT62" s="94"/>
      <c r="AU62" s="94"/>
      <c r="AV62" s="94"/>
      <c r="CA62" s="1" t="s">
        <v>21</v>
      </c>
    </row>
    <row r="63" spans="1:79" ht="25.5" customHeight="1" x14ac:dyDescent="0.2">
      <c r="A63" s="86" t="s">
        <v>126</v>
      </c>
      <c r="B63" s="87"/>
      <c r="C63" s="87"/>
      <c r="D63" s="87"/>
      <c r="E63" s="87"/>
      <c r="F63" s="87"/>
      <c r="G63" s="87"/>
      <c r="H63" s="87"/>
      <c r="I63" s="87"/>
      <c r="J63" s="87"/>
      <c r="K63" s="87"/>
      <c r="L63" s="87"/>
      <c r="M63" s="87"/>
      <c r="N63" s="87"/>
      <c r="O63" s="87"/>
      <c r="P63" s="87"/>
      <c r="Q63" s="87"/>
      <c r="R63" s="87"/>
      <c r="S63" s="87"/>
      <c r="T63" s="87"/>
      <c r="U63" s="87"/>
      <c r="V63" s="87"/>
      <c r="W63" s="87"/>
      <c r="X63" s="88"/>
      <c r="Y63" s="89">
        <f>AC55</f>
        <v>366854</v>
      </c>
      <c r="Z63" s="89"/>
      <c r="AA63" s="89"/>
      <c r="AB63" s="89"/>
      <c r="AC63" s="89"/>
      <c r="AD63" s="89"/>
      <c r="AE63" s="89"/>
      <c r="AF63" s="89"/>
      <c r="AG63" s="89">
        <f>AK55</f>
        <v>65566</v>
      </c>
      <c r="AH63" s="89"/>
      <c r="AI63" s="89"/>
      <c r="AJ63" s="89"/>
      <c r="AK63" s="89"/>
      <c r="AL63" s="89"/>
      <c r="AM63" s="89"/>
      <c r="AN63" s="89"/>
      <c r="AO63" s="89">
        <f>Y63+AG63</f>
        <v>432420</v>
      </c>
      <c r="AP63" s="89"/>
      <c r="AQ63" s="89"/>
      <c r="AR63" s="89"/>
      <c r="AS63" s="89"/>
      <c r="AT63" s="89"/>
      <c r="AU63" s="89"/>
      <c r="AV63" s="89"/>
    </row>
    <row r="64" spans="1:79" s="4" customFormat="1" ht="12.75" customHeight="1" x14ac:dyDescent="0.2">
      <c r="A64" s="86" t="s">
        <v>38</v>
      </c>
      <c r="B64" s="87"/>
      <c r="C64" s="87"/>
      <c r="D64" s="87"/>
      <c r="E64" s="87"/>
      <c r="F64" s="87"/>
      <c r="G64" s="87"/>
      <c r="H64" s="87"/>
      <c r="I64" s="87"/>
      <c r="J64" s="87"/>
      <c r="K64" s="87"/>
      <c r="L64" s="87"/>
      <c r="M64" s="87"/>
      <c r="N64" s="87"/>
      <c r="O64" s="87"/>
      <c r="P64" s="87"/>
      <c r="Q64" s="87"/>
      <c r="R64" s="87"/>
      <c r="S64" s="87"/>
      <c r="T64" s="87"/>
      <c r="U64" s="87"/>
      <c r="V64" s="87"/>
      <c r="W64" s="87"/>
      <c r="X64" s="88"/>
      <c r="Y64" s="89">
        <f>Y63</f>
        <v>366854</v>
      </c>
      <c r="Z64" s="89"/>
      <c r="AA64" s="89"/>
      <c r="AB64" s="89"/>
      <c r="AC64" s="89"/>
      <c r="AD64" s="89"/>
      <c r="AE64" s="89"/>
      <c r="AF64" s="89"/>
      <c r="AG64" s="89">
        <f>AG63</f>
        <v>65566</v>
      </c>
      <c r="AH64" s="89"/>
      <c r="AI64" s="89"/>
      <c r="AJ64" s="89"/>
      <c r="AK64" s="89"/>
      <c r="AL64" s="89"/>
      <c r="AM64" s="89"/>
      <c r="AN64" s="89"/>
      <c r="AO64" s="89">
        <f>Y64+AG64</f>
        <v>432420</v>
      </c>
      <c r="AP64" s="89"/>
      <c r="AQ64" s="89"/>
      <c r="AR64" s="89"/>
      <c r="AS64" s="89"/>
      <c r="AT64" s="89"/>
      <c r="AU64" s="89"/>
      <c r="AV64" s="89"/>
      <c r="CA64" s="4" t="s">
        <v>22</v>
      </c>
    </row>
    <row r="65" spans="1:79" ht="2.25" customHeight="1" x14ac:dyDescent="0.2"/>
    <row r="66" spans="1:79" ht="15.75" customHeight="1" x14ac:dyDescent="0.2">
      <c r="A66" s="60" t="s">
        <v>333</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79" s="19" customFormat="1" ht="15.75" customHeight="1" x14ac:dyDescent="0.2">
      <c r="A67" s="122" t="s">
        <v>39</v>
      </c>
      <c r="B67" s="122"/>
      <c r="C67" s="122"/>
      <c r="D67" s="122"/>
      <c r="E67" s="122"/>
      <c r="F67" s="122"/>
      <c r="G67" s="130" t="s">
        <v>42</v>
      </c>
      <c r="H67" s="131"/>
      <c r="I67" s="131"/>
      <c r="J67" s="131"/>
      <c r="K67" s="131"/>
      <c r="L67" s="131"/>
      <c r="M67" s="131"/>
      <c r="N67" s="131"/>
      <c r="O67" s="131"/>
      <c r="P67" s="131"/>
      <c r="Q67" s="131"/>
      <c r="R67" s="131"/>
      <c r="S67" s="131"/>
      <c r="T67" s="131"/>
      <c r="U67" s="131"/>
      <c r="V67" s="131"/>
      <c r="W67" s="131"/>
      <c r="X67" s="131"/>
      <c r="Y67" s="132"/>
      <c r="Z67" s="122" t="s">
        <v>7</v>
      </c>
      <c r="AA67" s="122"/>
      <c r="AB67" s="122"/>
      <c r="AC67" s="122"/>
      <c r="AD67" s="122"/>
      <c r="AE67" s="122" t="s">
        <v>6</v>
      </c>
      <c r="AF67" s="122"/>
      <c r="AG67" s="122"/>
      <c r="AH67" s="122"/>
      <c r="AI67" s="122"/>
      <c r="AJ67" s="122"/>
      <c r="AK67" s="122"/>
      <c r="AL67" s="122"/>
      <c r="AM67" s="122"/>
      <c r="AN67" s="122"/>
      <c r="AO67" s="130" t="s">
        <v>40</v>
      </c>
      <c r="AP67" s="131"/>
      <c r="AQ67" s="131"/>
      <c r="AR67" s="131"/>
      <c r="AS67" s="131"/>
      <c r="AT67" s="131"/>
      <c r="AU67" s="131"/>
      <c r="AV67" s="132"/>
      <c r="AW67" s="130" t="s">
        <v>41</v>
      </c>
      <c r="AX67" s="131"/>
      <c r="AY67" s="131"/>
      <c r="AZ67" s="131"/>
      <c r="BA67" s="131"/>
      <c r="BB67" s="131"/>
      <c r="BC67" s="131"/>
      <c r="BD67" s="132"/>
      <c r="BE67" s="130" t="s">
        <v>38</v>
      </c>
      <c r="BF67" s="131"/>
      <c r="BG67" s="131"/>
      <c r="BH67" s="131"/>
      <c r="BI67" s="131"/>
      <c r="BJ67" s="131"/>
      <c r="BK67" s="131"/>
      <c r="BL67" s="132"/>
    </row>
    <row r="68" spans="1:79" ht="15.75" customHeight="1" x14ac:dyDescent="0.2">
      <c r="A68" s="71">
        <v>1</v>
      </c>
      <c r="B68" s="71"/>
      <c r="C68" s="71"/>
      <c r="D68" s="71"/>
      <c r="E68" s="71"/>
      <c r="F68" s="71"/>
      <c r="G68" s="72">
        <v>2</v>
      </c>
      <c r="H68" s="73"/>
      <c r="I68" s="73"/>
      <c r="J68" s="73"/>
      <c r="K68" s="73"/>
      <c r="L68" s="73"/>
      <c r="M68" s="73"/>
      <c r="N68" s="73"/>
      <c r="O68" s="73"/>
      <c r="P68" s="73"/>
      <c r="Q68" s="73"/>
      <c r="R68" s="73"/>
      <c r="S68" s="73"/>
      <c r="T68" s="73"/>
      <c r="U68" s="73"/>
      <c r="V68" s="73"/>
      <c r="W68" s="73"/>
      <c r="X68" s="73"/>
      <c r="Y68" s="74"/>
      <c r="Z68" s="71">
        <v>3</v>
      </c>
      <c r="AA68" s="71"/>
      <c r="AB68" s="71"/>
      <c r="AC68" s="71"/>
      <c r="AD68" s="71"/>
      <c r="AE68" s="71">
        <v>4</v>
      </c>
      <c r="AF68" s="71"/>
      <c r="AG68" s="71"/>
      <c r="AH68" s="71"/>
      <c r="AI68" s="71"/>
      <c r="AJ68" s="71"/>
      <c r="AK68" s="71"/>
      <c r="AL68" s="71"/>
      <c r="AM68" s="71"/>
      <c r="AN68" s="71"/>
      <c r="AO68" s="71">
        <v>5</v>
      </c>
      <c r="AP68" s="71"/>
      <c r="AQ68" s="71"/>
      <c r="AR68" s="71"/>
      <c r="AS68" s="71"/>
      <c r="AT68" s="71"/>
      <c r="AU68" s="71"/>
      <c r="AV68" s="71"/>
      <c r="AW68" s="71">
        <v>6</v>
      </c>
      <c r="AX68" s="71"/>
      <c r="AY68" s="71"/>
      <c r="AZ68" s="71"/>
      <c r="BA68" s="71"/>
      <c r="BB68" s="71"/>
      <c r="BC68" s="71"/>
      <c r="BD68" s="71"/>
      <c r="BE68" s="71">
        <v>7</v>
      </c>
      <c r="BF68" s="71"/>
      <c r="BG68" s="71"/>
      <c r="BH68" s="71"/>
      <c r="BI68" s="71"/>
      <c r="BJ68" s="71"/>
      <c r="BK68" s="71"/>
      <c r="BL68" s="71"/>
    </row>
    <row r="69" spans="1:79" ht="12.75" hidden="1" customHeight="1" x14ac:dyDescent="0.2">
      <c r="A69" s="37" t="s">
        <v>45</v>
      </c>
      <c r="B69" s="37"/>
      <c r="C69" s="37"/>
      <c r="D69" s="37"/>
      <c r="E69" s="37"/>
      <c r="F69" s="37"/>
      <c r="G69" s="65" t="s">
        <v>13</v>
      </c>
      <c r="H69" s="66"/>
      <c r="I69" s="66"/>
      <c r="J69" s="66"/>
      <c r="K69" s="66"/>
      <c r="L69" s="66"/>
      <c r="M69" s="66"/>
      <c r="N69" s="66"/>
      <c r="O69" s="66"/>
      <c r="P69" s="66"/>
      <c r="Q69" s="66"/>
      <c r="R69" s="66"/>
      <c r="S69" s="66"/>
      <c r="T69" s="66"/>
      <c r="U69" s="66"/>
      <c r="V69" s="66"/>
      <c r="W69" s="66"/>
      <c r="X69" s="66"/>
      <c r="Y69" s="67"/>
      <c r="Z69" s="37" t="s">
        <v>25</v>
      </c>
      <c r="AA69" s="37"/>
      <c r="AB69" s="37"/>
      <c r="AC69" s="37"/>
      <c r="AD69" s="37"/>
      <c r="AE69" s="98" t="s">
        <v>44</v>
      </c>
      <c r="AF69" s="98"/>
      <c r="AG69" s="98"/>
      <c r="AH69" s="98"/>
      <c r="AI69" s="98"/>
      <c r="AJ69" s="98"/>
      <c r="AK69" s="98"/>
      <c r="AL69" s="98"/>
      <c r="AM69" s="98"/>
      <c r="AN69" s="65"/>
      <c r="AO69" s="94" t="s">
        <v>14</v>
      </c>
      <c r="AP69" s="94"/>
      <c r="AQ69" s="94"/>
      <c r="AR69" s="94"/>
      <c r="AS69" s="94"/>
      <c r="AT69" s="94"/>
      <c r="AU69" s="94"/>
      <c r="AV69" s="94"/>
      <c r="AW69" s="94" t="s">
        <v>43</v>
      </c>
      <c r="AX69" s="94"/>
      <c r="AY69" s="94"/>
      <c r="AZ69" s="94"/>
      <c r="BA69" s="94"/>
      <c r="BB69" s="94"/>
      <c r="BC69" s="94"/>
      <c r="BD69" s="94"/>
      <c r="BE69" s="94" t="s">
        <v>16</v>
      </c>
      <c r="BF69" s="94"/>
      <c r="BG69" s="94"/>
      <c r="BH69" s="94"/>
      <c r="BI69" s="94"/>
      <c r="BJ69" s="94"/>
      <c r="BK69" s="94"/>
      <c r="BL69" s="94"/>
      <c r="CA69" s="1" t="s">
        <v>23</v>
      </c>
    </row>
    <row r="70" spans="1:79" s="4" customFormat="1" ht="12.75" customHeight="1" x14ac:dyDescent="0.2">
      <c r="A70" s="85">
        <v>1</v>
      </c>
      <c r="B70" s="85"/>
      <c r="C70" s="85"/>
      <c r="D70" s="85"/>
      <c r="E70" s="85"/>
      <c r="F70" s="85"/>
      <c r="G70" s="86" t="s">
        <v>358</v>
      </c>
      <c r="H70" s="87"/>
      <c r="I70" s="87"/>
      <c r="J70" s="87"/>
      <c r="K70" s="87"/>
      <c r="L70" s="87"/>
      <c r="M70" s="87"/>
      <c r="N70" s="87"/>
      <c r="O70" s="87"/>
      <c r="P70" s="87"/>
      <c r="Q70" s="87"/>
      <c r="R70" s="87"/>
      <c r="S70" s="87"/>
      <c r="T70" s="87"/>
      <c r="U70" s="87"/>
      <c r="V70" s="87"/>
      <c r="W70" s="87"/>
      <c r="X70" s="87"/>
      <c r="Y70" s="88"/>
      <c r="Z70" s="119" t="s">
        <v>128</v>
      </c>
      <c r="AA70" s="119"/>
      <c r="AB70" s="119"/>
      <c r="AC70" s="119"/>
      <c r="AD70" s="119"/>
      <c r="AE70" s="120" t="s">
        <v>142</v>
      </c>
      <c r="AF70" s="120"/>
      <c r="AG70" s="120"/>
      <c r="AH70" s="120"/>
      <c r="AI70" s="120"/>
      <c r="AJ70" s="120"/>
      <c r="AK70" s="120"/>
      <c r="AL70" s="120"/>
      <c r="AM70" s="120"/>
      <c r="AN70" s="86"/>
      <c r="AO70" s="89">
        <f>AC55</f>
        <v>366854</v>
      </c>
      <c r="AP70" s="89"/>
      <c r="AQ70" s="89"/>
      <c r="AR70" s="89"/>
      <c r="AS70" s="89"/>
      <c r="AT70" s="89"/>
      <c r="AU70" s="89"/>
      <c r="AV70" s="89"/>
      <c r="AW70" s="89">
        <f>AG64</f>
        <v>65566</v>
      </c>
      <c r="AX70" s="89"/>
      <c r="AY70" s="89"/>
      <c r="AZ70" s="89"/>
      <c r="BA70" s="89"/>
      <c r="BB70" s="89"/>
      <c r="BC70" s="89"/>
      <c r="BD70" s="89"/>
      <c r="BE70" s="89">
        <f>AO70+AW70</f>
        <v>432420</v>
      </c>
      <c r="BF70" s="89"/>
      <c r="BG70" s="89"/>
      <c r="BH70" s="89"/>
      <c r="BI70" s="89"/>
      <c r="BJ70" s="89"/>
      <c r="BK70" s="89"/>
      <c r="BL70" s="89"/>
    </row>
    <row r="71" spans="1:79" ht="2.25" customHeight="1" x14ac:dyDescent="0.2">
      <c r="A71" s="2"/>
      <c r="B71" s="2"/>
      <c r="C71" s="2"/>
      <c r="D71" s="2"/>
      <c r="E71" s="2"/>
      <c r="F71" s="2"/>
      <c r="G71" s="17"/>
      <c r="H71" s="17"/>
      <c r="I71" s="17"/>
      <c r="J71" s="17"/>
      <c r="K71" s="17"/>
      <c r="L71" s="17"/>
      <c r="M71" s="17"/>
      <c r="N71" s="17"/>
      <c r="O71" s="17"/>
      <c r="P71" s="17"/>
      <c r="Q71" s="17"/>
      <c r="R71" s="17"/>
      <c r="S71" s="17"/>
      <c r="T71" s="17"/>
      <c r="U71" s="17"/>
      <c r="V71" s="17"/>
      <c r="W71" s="17"/>
      <c r="X71" s="17"/>
      <c r="Y71" s="17"/>
      <c r="Z71" s="26"/>
      <c r="AA71" s="26"/>
      <c r="AB71" s="26"/>
      <c r="AC71" s="26"/>
      <c r="AD71" s="26"/>
      <c r="AE71" s="17"/>
      <c r="AF71" s="17"/>
      <c r="AG71" s="17"/>
      <c r="AH71" s="17"/>
      <c r="AI71" s="17"/>
      <c r="AJ71" s="17"/>
      <c r="AK71" s="17"/>
      <c r="AL71" s="17"/>
      <c r="AM71" s="17"/>
      <c r="AN71" s="17"/>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row>
    <row r="72" spans="1:79" ht="12.75" hidden="1" customHeight="1" x14ac:dyDescent="0.2">
      <c r="A72" s="2"/>
      <c r="B72" s="2"/>
      <c r="C72" s="2"/>
      <c r="D72" s="2"/>
      <c r="E72" s="2"/>
      <c r="F72" s="2"/>
      <c r="G72" s="17"/>
      <c r="H72" s="17"/>
      <c r="I72" s="17"/>
      <c r="J72" s="17"/>
      <c r="K72" s="17"/>
      <c r="L72" s="17"/>
      <c r="M72" s="17"/>
      <c r="N72" s="17"/>
      <c r="O72" s="17"/>
      <c r="P72" s="17"/>
      <c r="Q72" s="17"/>
      <c r="R72" s="17"/>
      <c r="S72" s="17"/>
      <c r="T72" s="17"/>
      <c r="U72" s="17"/>
      <c r="V72" s="17"/>
      <c r="W72" s="17"/>
      <c r="X72" s="17"/>
      <c r="Y72" s="17"/>
      <c r="Z72" s="26"/>
      <c r="AA72" s="26"/>
      <c r="AB72" s="26"/>
      <c r="AC72" s="26"/>
      <c r="AD72" s="26"/>
      <c r="AE72" s="17"/>
      <c r="AF72" s="17"/>
      <c r="AG72" s="17"/>
      <c r="AH72" s="17"/>
      <c r="AI72" s="17"/>
      <c r="AJ72" s="17"/>
      <c r="AK72" s="17"/>
      <c r="AL72" s="17"/>
      <c r="AM72" s="17"/>
      <c r="AN72" s="17"/>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row>
    <row r="73" spans="1:79" ht="12.75" hidden="1" customHeight="1" x14ac:dyDescent="0.2">
      <c r="A73" s="2"/>
      <c r="B73" s="2"/>
      <c r="C73" s="2"/>
      <c r="D73" s="2"/>
      <c r="E73" s="2"/>
      <c r="F73" s="2"/>
      <c r="G73" s="17"/>
      <c r="H73" s="17"/>
      <c r="I73" s="17"/>
      <c r="J73" s="17"/>
      <c r="K73" s="17"/>
      <c r="L73" s="17"/>
      <c r="M73" s="17"/>
      <c r="N73" s="17"/>
      <c r="O73" s="17"/>
      <c r="P73" s="17"/>
      <c r="Q73" s="17"/>
      <c r="R73" s="17"/>
      <c r="S73" s="17"/>
      <c r="T73" s="17"/>
      <c r="U73" s="17"/>
      <c r="V73" s="17"/>
      <c r="W73" s="17"/>
      <c r="X73" s="17"/>
      <c r="Y73" s="17"/>
      <c r="Z73" s="26"/>
      <c r="AA73" s="26"/>
      <c r="AB73" s="26"/>
      <c r="AC73" s="26"/>
      <c r="AD73" s="26"/>
      <c r="AE73" s="17"/>
      <c r="AF73" s="17"/>
      <c r="AG73" s="17"/>
      <c r="AH73" s="17"/>
      <c r="AI73" s="17"/>
      <c r="AJ73" s="17"/>
      <c r="AK73" s="17"/>
      <c r="AL73" s="17"/>
      <c r="AM73" s="17"/>
      <c r="AN73" s="17"/>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row>
    <row r="74" spans="1:79" hidden="1" x14ac:dyDescent="0.2">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row>
    <row r="75" spans="1:79" hidden="1" x14ac:dyDescent="0.2"/>
    <row r="76" spans="1:79" ht="16.5" customHeight="1" x14ac:dyDescent="0.2">
      <c r="A76" s="99" t="str">
        <f>КПК0117130!A62</f>
        <v xml:space="preserve">Сватівський міський голова </v>
      </c>
      <c r="B76" s="100"/>
      <c r="C76" s="100"/>
      <c r="D76" s="100"/>
      <c r="E76" s="100"/>
      <c r="F76" s="100"/>
      <c r="G76" s="100"/>
      <c r="H76" s="100"/>
      <c r="I76" s="100"/>
      <c r="J76" s="100"/>
      <c r="K76" s="100"/>
      <c r="L76" s="100"/>
      <c r="M76" s="100"/>
      <c r="N76" s="100"/>
      <c r="O76" s="100"/>
      <c r="P76" s="100"/>
      <c r="Q76" s="100"/>
      <c r="R76" s="100"/>
      <c r="S76" s="100"/>
      <c r="T76" s="100"/>
      <c r="U76" s="100"/>
      <c r="V76" s="100"/>
      <c r="W76" s="101"/>
      <c r="X76" s="101"/>
      <c r="Y76" s="101"/>
      <c r="Z76" s="101"/>
      <c r="AA76" s="101"/>
      <c r="AB76" s="101"/>
      <c r="AC76" s="101"/>
      <c r="AD76" s="101"/>
      <c r="AE76" s="101"/>
      <c r="AF76" s="101"/>
      <c r="AG76" s="101"/>
      <c r="AH76" s="101"/>
      <c r="AI76" s="101"/>
      <c r="AJ76" s="101"/>
      <c r="AK76" s="101"/>
      <c r="AL76" s="101"/>
      <c r="AM76" s="101"/>
      <c r="AN76" s="5"/>
      <c r="AO76" s="102" t="str">
        <f>КПК0117130!AO62</f>
        <v>Рибалко Є.В.</v>
      </c>
      <c r="AP76" s="48"/>
      <c r="AQ76" s="48"/>
      <c r="AR76" s="48"/>
      <c r="AS76" s="48"/>
      <c r="AT76" s="48"/>
      <c r="AU76" s="48"/>
      <c r="AV76" s="48"/>
      <c r="AW76" s="48"/>
      <c r="AX76" s="48"/>
      <c r="AY76" s="48"/>
      <c r="AZ76" s="48"/>
      <c r="BA76" s="48"/>
      <c r="BB76" s="48"/>
      <c r="BC76" s="48"/>
      <c r="BD76" s="48"/>
      <c r="BE76" s="48"/>
      <c r="BF76" s="48"/>
      <c r="BG76" s="48"/>
    </row>
    <row r="77" spans="1:79" x14ac:dyDescent="0.2">
      <c r="W77" s="103" t="s">
        <v>10</v>
      </c>
      <c r="X77" s="103"/>
      <c r="Y77" s="103"/>
      <c r="Z77" s="103"/>
      <c r="AA77" s="103"/>
      <c r="AB77" s="103"/>
      <c r="AC77" s="103"/>
      <c r="AD77" s="103"/>
      <c r="AE77" s="103"/>
      <c r="AF77" s="103"/>
      <c r="AG77" s="103"/>
      <c r="AH77" s="103"/>
      <c r="AI77" s="103"/>
      <c r="AJ77" s="103"/>
      <c r="AK77" s="103"/>
      <c r="AL77" s="103"/>
      <c r="AM77" s="103"/>
      <c r="AO77" s="103" t="s">
        <v>11</v>
      </c>
      <c r="AP77" s="103"/>
      <c r="AQ77" s="103"/>
      <c r="AR77" s="103"/>
      <c r="AS77" s="103"/>
      <c r="AT77" s="103"/>
      <c r="AU77" s="103"/>
      <c r="AV77" s="103"/>
      <c r="AW77" s="103"/>
      <c r="AX77" s="103"/>
      <c r="AY77" s="103"/>
      <c r="AZ77" s="103"/>
      <c r="BA77" s="103"/>
      <c r="BB77" s="103"/>
      <c r="BC77" s="103"/>
      <c r="BD77" s="103"/>
      <c r="BE77" s="103"/>
      <c r="BF77" s="103"/>
      <c r="BG77" s="103"/>
    </row>
    <row r="78" spans="1:79" ht="15.75" customHeight="1" x14ac:dyDescent="0.2">
      <c r="A78" s="43" t="s">
        <v>8</v>
      </c>
      <c r="B78" s="43"/>
      <c r="C78" s="43"/>
      <c r="D78" s="43"/>
      <c r="E78" s="43"/>
      <c r="F78" s="43"/>
    </row>
    <row r="79" spans="1:79" ht="15.75" customHeight="1" thickBot="1" x14ac:dyDescent="0.25">
      <c r="A79" s="107" t="s">
        <v>116</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row>
    <row r="80" spans="1:79" x14ac:dyDescent="0.2">
      <c r="A80" s="108" t="s">
        <v>336</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row>
    <row r="81" spans="1:59" ht="15.75" customHeight="1" x14ac:dyDescent="0.2">
      <c r="A81" s="99" t="str">
        <f>A76</f>
        <v xml:space="preserve">Сватівський міський голова </v>
      </c>
      <c r="B81" s="100"/>
      <c r="C81" s="100"/>
      <c r="D81" s="100"/>
      <c r="E81" s="100"/>
      <c r="F81" s="100"/>
      <c r="G81" s="100"/>
      <c r="H81" s="100"/>
      <c r="I81" s="100"/>
      <c r="J81" s="100"/>
      <c r="K81" s="100"/>
      <c r="L81" s="100"/>
      <c r="M81" s="100"/>
      <c r="N81" s="100"/>
      <c r="O81" s="100"/>
      <c r="P81" s="100"/>
      <c r="Q81" s="100"/>
      <c r="R81" s="100"/>
      <c r="S81" s="100"/>
      <c r="T81" s="100"/>
      <c r="U81" s="100"/>
      <c r="V81" s="100"/>
      <c r="W81" s="101"/>
      <c r="X81" s="101"/>
      <c r="Y81" s="101"/>
      <c r="Z81" s="101"/>
      <c r="AA81" s="101"/>
      <c r="AB81" s="101"/>
      <c r="AC81" s="101"/>
      <c r="AD81" s="101"/>
      <c r="AE81" s="101"/>
      <c r="AF81" s="101"/>
      <c r="AG81" s="101"/>
      <c r="AH81" s="101"/>
      <c r="AI81" s="101"/>
      <c r="AJ81" s="101"/>
      <c r="AK81" s="101"/>
      <c r="AL81" s="101"/>
      <c r="AM81" s="101"/>
      <c r="AN81" s="5"/>
      <c r="AO81" s="102" t="str">
        <f>AO76</f>
        <v>Рибалко Є.В.</v>
      </c>
      <c r="AP81" s="48"/>
      <c r="AQ81" s="48"/>
      <c r="AR81" s="48"/>
      <c r="AS81" s="48"/>
      <c r="AT81" s="48"/>
      <c r="AU81" s="48"/>
      <c r="AV81" s="48"/>
      <c r="AW81" s="48"/>
      <c r="AX81" s="48"/>
      <c r="AY81" s="48"/>
      <c r="AZ81" s="48"/>
      <c r="BA81" s="48"/>
      <c r="BB81" s="48"/>
      <c r="BC81" s="48"/>
      <c r="BD81" s="48"/>
      <c r="BE81" s="48"/>
      <c r="BF81" s="48"/>
      <c r="BG81" s="48"/>
    </row>
    <row r="82" spans="1:59" x14ac:dyDescent="0.2">
      <c r="W82" s="103" t="s">
        <v>10</v>
      </c>
      <c r="X82" s="103"/>
      <c r="Y82" s="103"/>
      <c r="Z82" s="103"/>
      <c r="AA82" s="103"/>
      <c r="AB82" s="103"/>
      <c r="AC82" s="103"/>
      <c r="AD82" s="103"/>
      <c r="AE82" s="103"/>
      <c r="AF82" s="103"/>
      <c r="AG82" s="103"/>
      <c r="AH82" s="103"/>
      <c r="AI82" s="103"/>
      <c r="AJ82" s="103"/>
      <c r="AK82" s="103"/>
      <c r="AL82" s="103"/>
      <c r="AM82" s="103"/>
      <c r="AO82" s="103" t="s">
        <v>11</v>
      </c>
      <c r="AP82" s="103"/>
      <c r="AQ82" s="103"/>
      <c r="AR82" s="103"/>
      <c r="AS82" s="103"/>
      <c r="AT82" s="103"/>
      <c r="AU82" s="103"/>
      <c r="AV82" s="103"/>
      <c r="AW82" s="103"/>
      <c r="AX82" s="103"/>
      <c r="AY82" s="103"/>
      <c r="AZ82" s="103"/>
      <c r="BA82" s="103"/>
      <c r="BB82" s="103"/>
      <c r="BC82" s="103"/>
      <c r="BD82" s="103"/>
      <c r="BE82" s="103"/>
      <c r="BF82" s="103"/>
      <c r="BG82" s="103"/>
    </row>
    <row r="83" spans="1:59" ht="13.5" thickBot="1" x14ac:dyDescent="0.25">
      <c r="A83" s="104">
        <f>КПК0117130!A69</f>
        <v>43647</v>
      </c>
      <c r="B83" s="105"/>
      <c r="C83" s="105"/>
      <c r="D83" s="105"/>
      <c r="E83" s="105"/>
      <c r="F83" s="105"/>
      <c r="G83" s="105"/>
      <c r="H83" s="105"/>
      <c r="I83" s="105"/>
    </row>
    <row r="84" spans="1:59" x14ac:dyDescent="0.2">
      <c r="A84" s="106" t="s">
        <v>337</v>
      </c>
      <c r="B84" s="106"/>
      <c r="C84" s="106"/>
      <c r="D84" s="106"/>
      <c r="E84" s="106"/>
      <c r="F84" s="106"/>
      <c r="G84" s="106"/>
      <c r="H84" s="106"/>
      <c r="I84" s="106"/>
    </row>
    <row r="85" spans="1:59" x14ac:dyDescent="0.2">
      <c r="A85" s="106" t="s">
        <v>338</v>
      </c>
      <c r="B85" s="106"/>
    </row>
    <row r="86" spans="1:59"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row>
  </sheetData>
  <mergeCells count="195">
    <mergeCell ref="A52:C52"/>
    <mergeCell ref="D52:AB52"/>
    <mergeCell ref="AC52:AJ52"/>
    <mergeCell ref="AK52:AR52"/>
    <mergeCell ref="AS52:AZ52"/>
    <mergeCell ref="A53:C53"/>
    <mergeCell ref="D53:AB53"/>
    <mergeCell ref="AC53:AJ53"/>
    <mergeCell ref="AK53:AR53"/>
    <mergeCell ref="AS53:AZ53"/>
    <mergeCell ref="A50:C50"/>
    <mergeCell ref="D50:AB50"/>
    <mergeCell ref="AC50:AJ50"/>
    <mergeCell ref="AK50:AR50"/>
    <mergeCell ref="AS50:AZ50"/>
    <mergeCell ref="A51:C51"/>
    <mergeCell ref="D51:AB51"/>
    <mergeCell ref="AC51:AJ51"/>
    <mergeCell ref="AK51:AR51"/>
    <mergeCell ref="AS51:AZ51"/>
    <mergeCell ref="W82:AM82"/>
    <mergeCell ref="AO82:BG82"/>
    <mergeCell ref="A83:I83"/>
    <mergeCell ref="A84:I84"/>
    <mergeCell ref="A85:B85"/>
    <mergeCell ref="A78:F78"/>
    <mergeCell ref="A79:BG79"/>
    <mergeCell ref="A80:BG80"/>
    <mergeCell ref="A81:V81"/>
    <mergeCell ref="W81:AM81"/>
    <mergeCell ref="AO81:BG81"/>
    <mergeCell ref="A76:V76"/>
    <mergeCell ref="W76:AM76"/>
    <mergeCell ref="AO76:BG76"/>
    <mergeCell ref="W77:AM77"/>
    <mergeCell ref="AO77:BG77"/>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6:BL66"/>
    <mergeCell ref="A67:F67"/>
    <mergeCell ref="G67:Y67"/>
    <mergeCell ref="Z67:AD67"/>
    <mergeCell ref="AE67:AN67"/>
    <mergeCell ref="AO67:AV67"/>
    <mergeCell ref="AW67:BD67"/>
    <mergeCell ref="BE67:BL67"/>
    <mergeCell ref="A63:X63"/>
    <mergeCell ref="Y63:AF63"/>
    <mergeCell ref="AG63:AN63"/>
    <mergeCell ref="AO63:AV63"/>
    <mergeCell ref="A64:X64"/>
    <mergeCell ref="Y64:AF64"/>
    <mergeCell ref="AG64:AN64"/>
    <mergeCell ref="AO64:AV64"/>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54:C54"/>
    <mergeCell ref="D54:AB54"/>
    <mergeCell ref="AC54:AJ54"/>
    <mergeCell ref="AK54:AR54"/>
    <mergeCell ref="AS54:AZ54"/>
    <mergeCell ref="BA54:BH54"/>
    <mergeCell ref="A49:C49"/>
    <mergeCell ref="D49:AB49"/>
    <mergeCell ref="AC49:AJ49"/>
    <mergeCell ref="AK49:AR49"/>
    <mergeCell ref="AS49:AZ49"/>
    <mergeCell ref="BA49:BH49"/>
    <mergeCell ref="A48:C48"/>
    <mergeCell ref="D48:AB48"/>
    <mergeCell ref="AC48:AJ48"/>
    <mergeCell ref="AK48:AR48"/>
    <mergeCell ref="AS48:AZ48"/>
    <mergeCell ref="BA48:BH48"/>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0:BL40"/>
    <mergeCell ref="A41:BH41"/>
    <mergeCell ref="A42:C43"/>
    <mergeCell ref="D42:AB43"/>
    <mergeCell ref="AC42:AJ43"/>
    <mergeCell ref="AK42:AR43"/>
    <mergeCell ref="AS42:AZ43"/>
    <mergeCell ref="BA42:BH43"/>
    <mergeCell ref="A37:F37"/>
    <mergeCell ref="G37:BL37"/>
    <mergeCell ref="A38:F38"/>
    <mergeCell ref="G38:BL38"/>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16:B16"/>
    <mergeCell ref="D16:J16"/>
    <mergeCell ref="L16:BL16"/>
    <mergeCell ref="D17:J17"/>
    <mergeCell ref="L17:BL17"/>
    <mergeCell ref="A10:BL10"/>
    <mergeCell ref="A11:BL11"/>
    <mergeCell ref="A13:B13"/>
    <mergeCell ref="D13:J13"/>
    <mergeCell ref="L13:BL13"/>
    <mergeCell ref="AO1:BL1"/>
    <mergeCell ref="AO2:BL2"/>
    <mergeCell ref="AO3:BL3"/>
    <mergeCell ref="AO4:BL4"/>
    <mergeCell ref="AO5:BL5"/>
    <mergeCell ref="AO6:BF6"/>
    <mergeCell ref="AO7:BG7"/>
    <mergeCell ref="D14:J14"/>
    <mergeCell ref="L14:BL14"/>
  </mergeCells>
  <conditionalFormatting sqref="G70:L70">
    <cfRule type="cellIs" dxfId="71" priority="15" stopIfTrue="1" operator="equal">
      <formula>$G33</formula>
    </cfRule>
  </conditionalFormatting>
  <conditionalFormatting sqref="D49:I49">
    <cfRule type="cellIs" dxfId="70" priority="16" stopIfTrue="1" operator="equal">
      <formula>$D41</formula>
    </cfRule>
  </conditionalFormatting>
  <conditionalFormatting sqref="D55:I55">
    <cfRule type="cellIs" dxfId="69" priority="17" stopIfTrue="1" operator="equal">
      <formula>$D45</formula>
    </cfRule>
  </conditionalFormatting>
  <conditionalFormatting sqref="D46:I48">
    <cfRule type="cellIs" dxfId="68" priority="18" stopIfTrue="1" operator="equal">
      <formula>#REF!</formula>
    </cfRule>
  </conditionalFormatting>
  <conditionalFormatting sqref="G73:L73">
    <cfRule type="cellIs" dxfId="67" priority="19" stopIfTrue="1" operator="equal">
      <formula>#REF!</formula>
    </cfRule>
  </conditionalFormatting>
  <conditionalFormatting sqref="G72:L72">
    <cfRule type="cellIs" dxfId="66" priority="20" stopIfTrue="1" operator="equal">
      <formula>#REF!</formula>
    </cfRule>
  </conditionalFormatting>
  <conditionalFormatting sqref="G71:L71">
    <cfRule type="cellIs" dxfId="65" priority="21" stopIfTrue="1" operator="equal">
      <formula>#REF!</formula>
    </cfRule>
  </conditionalFormatting>
  <conditionalFormatting sqref="D54:I54">
    <cfRule type="cellIs" dxfId="64" priority="71" stopIfTrue="1" operator="equal">
      <formula>$D42</formula>
    </cfRule>
  </conditionalFormatting>
  <conditionalFormatting sqref="D50:I53">
    <cfRule type="cellIs" dxfId="0" priority="1" stopIfTrue="1" operator="equal">
      <formula>#REF!</formula>
    </cfRule>
  </conditionalFormatting>
  <pageMargins left="0" right="0" top="0" bottom="0"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81"/>
  <sheetViews>
    <sheetView topLeftCell="A49" zoomScaleNormal="100" zoomScaleSheetLayoutView="100" workbookViewId="0">
      <selection activeCell="A80" sqref="A80:I8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8.75" customHeight="1" x14ac:dyDescent="0.2">
      <c r="AO4" s="53" t="str">
        <f>КПК0116030!AO4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КПК0116030!AO7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8" spans="1:64" ht="23.25" customHeight="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КПК0116030!L13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44">
        <v>3</v>
      </c>
      <c r="B19" s="44"/>
      <c r="C19" s="15"/>
      <c r="D19" s="45" t="s">
        <v>82</v>
      </c>
      <c r="E19" s="46"/>
      <c r="F19" s="46"/>
      <c r="G19" s="46"/>
      <c r="H19" s="46"/>
      <c r="I19" s="46"/>
      <c r="J19" s="46"/>
      <c r="K19" s="15"/>
      <c r="L19" s="45" t="s">
        <v>84</v>
      </c>
      <c r="M19" s="46"/>
      <c r="N19" s="46"/>
      <c r="O19" s="46"/>
      <c r="P19" s="46"/>
      <c r="Q19" s="46"/>
      <c r="R19" s="46"/>
      <c r="S19" s="46"/>
      <c r="T19" s="46"/>
      <c r="U19" s="46"/>
      <c r="V19" s="46"/>
      <c r="W19" s="46"/>
      <c r="X19" s="46"/>
      <c r="Y19" s="46"/>
      <c r="Z19" s="46"/>
      <c r="AA19" s="46"/>
      <c r="AB19" s="46"/>
      <c r="AC19" s="47" t="s">
        <v>83</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100000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100000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4.5" customHeight="1" x14ac:dyDescent="0.2">
      <c r="A26" s="118"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43" t="s">
        <v>170</v>
      </c>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ht="10.5" customHeight="1" x14ac:dyDescent="0.2">
      <c r="A37" s="37">
        <v>1</v>
      </c>
      <c r="B37" s="37"/>
      <c r="C37" s="37"/>
      <c r="D37" s="37"/>
      <c r="E37" s="37"/>
      <c r="F37" s="37"/>
      <c r="G37" s="40" t="s">
        <v>171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79" ht="10.5" customHeight="1" x14ac:dyDescent="0.2">
      <c r="A38" s="37">
        <v>2</v>
      </c>
      <c r="B38" s="37"/>
      <c r="C38" s="37"/>
      <c r="D38" s="37"/>
      <c r="E38" s="37"/>
      <c r="F38" s="37"/>
      <c r="G38" s="40" t="s">
        <v>172</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0.5" customHeight="1" x14ac:dyDescent="0.2">
      <c r="A39" s="37"/>
      <c r="B39" s="37"/>
      <c r="C39" s="37"/>
      <c r="D39" s="37"/>
      <c r="E39" s="37"/>
      <c r="F39" s="37"/>
      <c r="G39" s="40"/>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x14ac:dyDescent="0.2">
      <c r="A40" s="37"/>
      <c r="B40" s="37"/>
      <c r="C40" s="37"/>
      <c r="D40" s="37"/>
      <c r="E40" s="37"/>
      <c r="F40" s="37"/>
      <c r="G40" s="40"/>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18</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52" t="s">
        <v>330</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row>
    <row r="43" spans="1:79" ht="15" customHeight="1" x14ac:dyDescent="0.2">
      <c r="A43" s="78" t="s">
        <v>331</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9"/>
      <c r="BB43" s="79"/>
      <c r="BC43" s="79"/>
      <c r="BD43" s="79"/>
      <c r="BE43" s="79"/>
      <c r="BF43" s="79"/>
      <c r="BG43" s="79"/>
      <c r="BH43" s="79"/>
      <c r="BI43" s="6"/>
      <c r="BJ43" s="6"/>
      <c r="BK43" s="6"/>
      <c r="BL43" s="6"/>
    </row>
    <row r="44" spans="1:79" ht="15.95" customHeight="1" x14ac:dyDescent="0.2">
      <c r="A44" s="71" t="s">
        <v>39</v>
      </c>
      <c r="B44" s="71"/>
      <c r="C44" s="71"/>
      <c r="D44" s="80" t="s">
        <v>36</v>
      </c>
      <c r="E44" s="56"/>
      <c r="F44" s="56"/>
      <c r="G44" s="56"/>
      <c r="H44" s="56"/>
      <c r="I44" s="56"/>
      <c r="J44" s="56"/>
      <c r="K44" s="56"/>
      <c r="L44" s="56"/>
      <c r="M44" s="56"/>
      <c r="N44" s="56"/>
      <c r="O44" s="56"/>
      <c r="P44" s="56"/>
      <c r="Q44" s="56"/>
      <c r="R44" s="56"/>
      <c r="S44" s="56"/>
      <c r="T44" s="56"/>
      <c r="U44" s="56"/>
      <c r="V44" s="56"/>
      <c r="W44" s="56"/>
      <c r="X44" s="56"/>
      <c r="Y44" s="56"/>
      <c r="Z44" s="56"/>
      <c r="AA44" s="56"/>
      <c r="AB44" s="81"/>
      <c r="AC44" s="71" t="s">
        <v>40</v>
      </c>
      <c r="AD44" s="71"/>
      <c r="AE44" s="71"/>
      <c r="AF44" s="71"/>
      <c r="AG44" s="71"/>
      <c r="AH44" s="71"/>
      <c r="AI44" s="71"/>
      <c r="AJ44" s="71"/>
      <c r="AK44" s="71" t="s">
        <v>41</v>
      </c>
      <c r="AL44" s="71"/>
      <c r="AM44" s="71"/>
      <c r="AN44" s="71"/>
      <c r="AO44" s="71"/>
      <c r="AP44" s="71"/>
      <c r="AQ44" s="71"/>
      <c r="AR44" s="71"/>
      <c r="AS44" s="71" t="s">
        <v>38</v>
      </c>
      <c r="AT44" s="71"/>
      <c r="AU44" s="71"/>
      <c r="AV44" s="71"/>
      <c r="AW44" s="71"/>
      <c r="AX44" s="71"/>
      <c r="AY44" s="71"/>
      <c r="AZ44" s="71"/>
      <c r="BA44" s="75"/>
      <c r="BB44" s="75"/>
      <c r="BC44" s="75"/>
      <c r="BD44" s="75"/>
      <c r="BE44" s="75"/>
      <c r="BF44" s="75"/>
      <c r="BG44" s="75"/>
      <c r="BH44" s="75"/>
    </row>
    <row r="45" spans="1:79" ht="29.1" customHeight="1" x14ac:dyDescent="0.2">
      <c r="A45" s="71"/>
      <c r="B45" s="71"/>
      <c r="C45" s="71"/>
      <c r="D45" s="82"/>
      <c r="E45" s="83"/>
      <c r="F45" s="83"/>
      <c r="G45" s="83"/>
      <c r="H45" s="83"/>
      <c r="I45" s="83"/>
      <c r="J45" s="83"/>
      <c r="K45" s="83"/>
      <c r="L45" s="83"/>
      <c r="M45" s="83"/>
      <c r="N45" s="83"/>
      <c r="O45" s="83"/>
      <c r="P45" s="83"/>
      <c r="Q45" s="83"/>
      <c r="R45" s="83"/>
      <c r="S45" s="83"/>
      <c r="T45" s="83"/>
      <c r="U45" s="83"/>
      <c r="V45" s="83"/>
      <c r="W45" s="83"/>
      <c r="X45" s="83"/>
      <c r="Y45" s="83"/>
      <c r="Z45" s="83"/>
      <c r="AA45" s="83"/>
      <c r="AB45" s="84"/>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5"/>
      <c r="BB45" s="75"/>
      <c r="BC45" s="75"/>
      <c r="BD45" s="75"/>
      <c r="BE45" s="75"/>
      <c r="BF45" s="75"/>
      <c r="BG45" s="75"/>
      <c r="BH45" s="75"/>
    </row>
    <row r="46" spans="1:79" ht="15.75" x14ac:dyDescent="0.2">
      <c r="A46" s="71">
        <v>1</v>
      </c>
      <c r="B46" s="71"/>
      <c r="C46" s="71"/>
      <c r="D46" s="72">
        <v>2</v>
      </c>
      <c r="E46" s="73"/>
      <c r="F46" s="73"/>
      <c r="G46" s="73"/>
      <c r="H46" s="73"/>
      <c r="I46" s="73"/>
      <c r="J46" s="73"/>
      <c r="K46" s="73"/>
      <c r="L46" s="73"/>
      <c r="M46" s="73"/>
      <c r="N46" s="73"/>
      <c r="O46" s="73"/>
      <c r="P46" s="73"/>
      <c r="Q46" s="73"/>
      <c r="R46" s="73"/>
      <c r="S46" s="73"/>
      <c r="T46" s="73"/>
      <c r="U46" s="73"/>
      <c r="V46" s="73"/>
      <c r="W46" s="73"/>
      <c r="X46" s="73"/>
      <c r="Y46" s="73"/>
      <c r="Z46" s="73"/>
      <c r="AA46" s="73"/>
      <c r="AB46" s="74"/>
      <c r="AC46" s="71">
        <v>3</v>
      </c>
      <c r="AD46" s="71"/>
      <c r="AE46" s="71"/>
      <c r="AF46" s="71"/>
      <c r="AG46" s="71"/>
      <c r="AH46" s="71"/>
      <c r="AI46" s="71"/>
      <c r="AJ46" s="71"/>
      <c r="AK46" s="71">
        <v>4</v>
      </c>
      <c r="AL46" s="71"/>
      <c r="AM46" s="71"/>
      <c r="AN46" s="71"/>
      <c r="AO46" s="71"/>
      <c r="AP46" s="71"/>
      <c r="AQ46" s="71"/>
      <c r="AR46" s="71"/>
      <c r="AS46" s="71">
        <v>5</v>
      </c>
      <c r="AT46" s="71"/>
      <c r="AU46" s="71"/>
      <c r="AV46" s="71"/>
      <c r="AW46" s="71"/>
      <c r="AX46" s="71"/>
      <c r="AY46" s="71"/>
      <c r="AZ46" s="71"/>
      <c r="BA46" s="75"/>
      <c r="BB46" s="75"/>
      <c r="BC46" s="75"/>
      <c r="BD46" s="75"/>
      <c r="BE46" s="75"/>
      <c r="BF46" s="75"/>
      <c r="BG46" s="75"/>
      <c r="BH46" s="75"/>
    </row>
    <row r="47" spans="1:79" s="4" customFormat="1" hidden="1" x14ac:dyDescent="0.2">
      <c r="A47" s="37" t="s">
        <v>12</v>
      </c>
      <c r="B47" s="37"/>
      <c r="C47" s="37"/>
      <c r="D47" s="91" t="s">
        <v>13</v>
      </c>
      <c r="E47" s="92"/>
      <c r="F47" s="92"/>
      <c r="G47" s="92"/>
      <c r="H47" s="92"/>
      <c r="I47" s="92"/>
      <c r="J47" s="92"/>
      <c r="K47" s="92"/>
      <c r="L47" s="92"/>
      <c r="M47" s="92"/>
      <c r="N47" s="92"/>
      <c r="O47" s="92"/>
      <c r="P47" s="92"/>
      <c r="Q47" s="92"/>
      <c r="R47" s="92"/>
      <c r="S47" s="92"/>
      <c r="T47" s="92"/>
      <c r="U47" s="92"/>
      <c r="V47" s="92"/>
      <c r="W47" s="92"/>
      <c r="X47" s="92"/>
      <c r="Y47" s="92"/>
      <c r="Z47" s="92"/>
      <c r="AA47" s="92"/>
      <c r="AB47" s="93"/>
      <c r="AC47" s="94" t="s">
        <v>14</v>
      </c>
      <c r="AD47" s="94"/>
      <c r="AE47" s="94"/>
      <c r="AF47" s="94"/>
      <c r="AG47" s="94"/>
      <c r="AH47" s="94"/>
      <c r="AI47" s="94"/>
      <c r="AJ47" s="94"/>
      <c r="AK47" s="94" t="s">
        <v>15</v>
      </c>
      <c r="AL47" s="94"/>
      <c r="AM47" s="94"/>
      <c r="AN47" s="94"/>
      <c r="AO47" s="94"/>
      <c r="AP47" s="94"/>
      <c r="AQ47" s="94"/>
      <c r="AR47" s="94"/>
      <c r="AS47" s="38" t="s">
        <v>35</v>
      </c>
      <c r="AT47" s="94"/>
      <c r="AU47" s="94"/>
      <c r="AV47" s="94"/>
      <c r="AW47" s="94"/>
      <c r="AX47" s="94"/>
      <c r="AY47" s="94"/>
      <c r="AZ47" s="94"/>
      <c r="BA47" s="95"/>
      <c r="BB47" s="96"/>
      <c r="BC47" s="96"/>
      <c r="BD47" s="96"/>
      <c r="BE47" s="96"/>
      <c r="BF47" s="96"/>
      <c r="BG47" s="96"/>
      <c r="BH47" s="96"/>
      <c r="CA47" s="4" t="s">
        <v>19</v>
      </c>
    </row>
    <row r="48" spans="1:79" s="4" customFormat="1" x14ac:dyDescent="0.2">
      <c r="A48" s="85">
        <v>1</v>
      </c>
      <c r="B48" s="85"/>
      <c r="C48" s="85"/>
      <c r="D48" s="86" t="s">
        <v>173</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10000</v>
      </c>
      <c r="AD48" s="89"/>
      <c r="AE48" s="89"/>
      <c r="AF48" s="89"/>
      <c r="AG48" s="89"/>
      <c r="AH48" s="89"/>
      <c r="AI48" s="89"/>
      <c r="AJ48" s="89"/>
      <c r="AK48" s="89"/>
      <c r="AL48" s="89"/>
      <c r="AM48" s="89"/>
      <c r="AN48" s="89"/>
      <c r="AO48" s="89"/>
      <c r="AP48" s="89"/>
      <c r="AQ48" s="89"/>
      <c r="AR48" s="89"/>
      <c r="AS48" s="89">
        <f>AC48+AK48</f>
        <v>10000</v>
      </c>
      <c r="AT48" s="89"/>
      <c r="AU48" s="89"/>
      <c r="AV48" s="89"/>
      <c r="AW48" s="89"/>
      <c r="AX48" s="89"/>
      <c r="AY48" s="89"/>
      <c r="AZ48" s="89"/>
      <c r="BA48" s="90"/>
      <c r="BB48" s="90"/>
      <c r="BC48" s="90"/>
      <c r="BD48" s="90"/>
      <c r="BE48" s="90"/>
      <c r="BF48" s="90"/>
      <c r="BG48" s="90"/>
      <c r="BH48" s="90"/>
    </row>
    <row r="49" spans="1:79" s="4" customFormat="1" x14ac:dyDescent="0.2">
      <c r="A49" s="85">
        <v>4</v>
      </c>
      <c r="B49" s="85"/>
      <c r="C49" s="85"/>
      <c r="D49" s="86" t="s">
        <v>174</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63600</v>
      </c>
      <c r="AD49" s="89"/>
      <c r="AE49" s="89"/>
      <c r="AF49" s="89"/>
      <c r="AG49" s="89"/>
      <c r="AH49" s="89"/>
      <c r="AI49" s="89"/>
      <c r="AJ49" s="89"/>
      <c r="AK49" s="89"/>
      <c r="AL49" s="89"/>
      <c r="AM49" s="89"/>
      <c r="AN49" s="89"/>
      <c r="AO49" s="89"/>
      <c r="AP49" s="89"/>
      <c r="AQ49" s="89"/>
      <c r="AR49" s="89"/>
      <c r="AS49" s="89">
        <f t="shared" ref="AS49:AS51" si="0">AC49+AK49</f>
        <v>63600</v>
      </c>
      <c r="AT49" s="89"/>
      <c r="AU49" s="89"/>
      <c r="AV49" s="89"/>
      <c r="AW49" s="89"/>
      <c r="AX49" s="89"/>
      <c r="AY49" s="89"/>
      <c r="AZ49" s="89"/>
      <c r="BA49" s="90"/>
      <c r="BB49" s="90"/>
      <c r="BC49" s="90"/>
      <c r="BD49" s="90"/>
      <c r="BE49" s="90"/>
      <c r="BF49" s="90"/>
      <c r="BG49" s="90"/>
      <c r="BH49" s="90"/>
    </row>
    <row r="50" spans="1:79" s="4" customFormat="1" x14ac:dyDescent="0.2">
      <c r="A50" s="85">
        <v>5</v>
      </c>
      <c r="B50" s="85"/>
      <c r="C50" s="85"/>
      <c r="D50" s="86" t="s">
        <v>175</v>
      </c>
      <c r="E50" s="87"/>
      <c r="F50" s="87"/>
      <c r="G50" s="87"/>
      <c r="H50" s="87"/>
      <c r="I50" s="87"/>
      <c r="J50" s="87"/>
      <c r="K50" s="87"/>
      <c r="L50" s="87"/>
      <c r="M50" s="87"/>
      <c r="N50" s="87"/>
      <c r="O50" s="87"/>
      <c r="P50" s="87"/>
      <c r="Q50" s="87"/>
      <c r="R50" s="87"/>
      <c r="S50" s="87"/>
      <c r="T50" s="87"/>
      <c r="U50" s="87"/>
      <c r="V50" s="87"/>
      <c r="W50" s="87"/>
      <c r="X50" s="87"/>
      <c r="Y50" s="87"/>
      <c r="Z50" s="87"/>
      <c r="AA50" s="87"/>
      <c r="AB50" s="88"/>
      <c r="AC50" s="89">
        <v>26400</v>
      </c>
      <c r="AD50" s="89"/>
      <c r="AE50" s="89"/>
      <c r="AF50" s="89"/>
      <c r="AG50" s="89"/>
      <c r="AH50" s="89"/>
      <c r="AI50" s="89"/>
      <c r="AJ50" s="89"/>
      <c r="AK50" s="89"/>
      <c r="AL50" s="89"/>
      <c r="AM50" s="89"/>
      <c r="AN50" s="89"/>
      <c r="AO50" s="89"/>
      <c r="AP50" s="89"/>
      <c r="AQ50" s="89"/>
      <c r="AR50" s="89"/>
      <c r="AS50" s="89">
        <f t="shared" si="0"/>
        <v>26400</v>
      </c>
      <c r="AT50" s="89"/>
      <c r="AU50" s="89"/>
      <c r="AV50" s="89"/>
      <c r="AW50" s="89"/>
      <c r="AX50" s="89"/>
      <c r="AY50" s="89"/>
      <c r="AZ50" s="89"/>
      <c r="BA50" s="90"/>
      <c r="BB50" s="90"/>
      <c r="BC50" s="90"/>
      <c r="BD50" s="90"/>
      <c r="BE50" s="90"/>
      <c r="BF50" s="90"/>
      <c r="BG50" s="90"/>
      <c r="BH50" s="90"/>
    </row>
    <row r="51" spans="1:79" s="4" customFormat="1" x14ac:dyDescent="0.2">
      <c r="A51" s="85"/>
      <c r="B51" s="85"/>
      <c r="C51" s="85"/>
      <c r="D51" s="86" t="s">
        <v>54</v>
      </c>
      <c r="E51" s="87"/>
      <c r="F51" s="87"/>
      <c r="G51" s="87"/>
      <c r="H51" s="87"/>
      <c r="I51" s="87"/>
      <c r="J51" s="87"/>
      <c r="K51" s="87"/>
      <c r="L51" s="87"/>
      <c r="M51" s="87"/>
      <c r="N51" s="87"/>
      <c r="O51" s="87"/>
      <c r="P51" s="87"/>
      <c r="Q51" s="87"/>
      <c r="R51" s="87"/>
      <c r="S51" s="87"/>
      <c r="T51" s="87"/>
      <c r="U51" s="87"/>
      <c r="V51" s="87"/>
      <c r="W51" s="87"/>
      <c r="X51" s="87"/>
      <c r="Y51" s="87"/>
      <c r="Z51" s="87"/>
      <c r="AA51" s="87"/>
      <c r="AB51" s="88"/>
      <c r="AC51" s="89">
        <f>SUM(AC48:AJ50)</f>
        <v>100000</v>
      </c>
      <c r="AD51" s="89"/>
      <c r="AE51" s="89"/>
      <c r="AF51" s="89"/>
      <c r="AG51" s="89"/>
      <c r="AH51" s="89"/>
      <c r="AI51" s="89"/>
      <c r="AJ51" s="89"/>
      <c r="AK51" s="89">
        <f>SUM(AK48:AR50)</f>
        <v>0</v>
      </c>
      <c r="AL51" s="89"/>
      <c r="AM51" s="89"/>
      <c r="AN51" s="89"/>
      <c r="AO51" s="89"/>
      <c r="AP51" s="89"/>
      <c r="AQ51" s="89"/>
      <c r="AR51" s="89"/>
      <c r="AS51" s="89">
        <f t="shared" si="0"/>
        <v>100000</v>
      </c>
      <c r="AT51" s="89"/>
      <c r="AU51" s="89"/>
      <c r="AV51" s="89"/>
      <c r="AW51" s="89"/>
      <c r="AX51" s="89"/>
      <c r="AY51" s="89"/>
      <c r="AZ51" s="89"/>
      <c r="BA51" s="90"/>
      <c r="BB51" s="90"/>
      <c r="BC51" s="90"/>
      <c r="BD51" s="90"/>
      <c r="BE51" s="90"/>
      <c r="BF51" s="90"/>
      <c r="BG51" s="90"/>
      <c r="BH51" s="90"/>
      <c r="CA51" s="4" t="s">
        <v>20</v>
      </c>
    </row>
    <row r="53" spans="1:79" ht="15.75" customHeight="1" x14ac:dyDescent="0.2">
      <c r="A53" s="52" t="s">
        <v>339</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row>
    <row r="54" spans="1:79" ht="15" customHeight="1" x14ac:dyDescent="0.2">
      <c r="A54" s="97" t="s">
        <v>331</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6"/>
      <c r="AX54" s="6"/>
      <c r="AY54" s="6"/>
      <c r="AZ54" s="6"/>
      <c r="BA54" s="6"/>
      <c r="BB54" s="6"/>
      <c r="BC54" s="6"/>
      <c r="BD54" s="6"/>
      <c r="BE54" s="6"/>
      <c r="BF54" s="6"/>
      <c r="BG54" s="6"/>
      <c r="BH54" s="6"/>
      <c r="BI54" s="6"/>
      <c r="BJ54" s="6"/>
      <c r="BK54" s="6"/>
      <c r="BL54" s="6"/>
    </row>
    <row r="55" spans="1:79" ht="15.95" customHeight="1" x14ac:dyDescent="0.2">
      <c r="A55" s="80" t="s">
        <v>335</v>
      </c>
      <c r="B55" s="56"/>
      <c r="C55" s="56"/>
      <c r="D55" s="56"/>
      <c r="E55" s="56"/>
      <c r="F55" s="56"/>
      <c r="G55" s="56"/>
      <c r="H55" s="56"/>
      <c r="I55" s="56"/>
      <c r="J55" s="56"/>
      <c r="K55" s="56"/>
      <c r="L55" s="56"/>
      <c r="M55" s="56"/>
      <c r="N55" s="56"/>
      <c r="O55" s="56"/>
      <c r="P55" s="56"/>
      <c r="Q55" s="56"/>
      <c r="R55" s="56"/>
      <c r="S55" s="56"/>
      <c r="T55" s="56"/>
      <c r="U55" s="56"/>
      <c r="V55" s="56"/>
      <c r="W55" s="56"/>
      <c r="X55" s="81"/>
      <c r="Y55" s="71" t="s">
        <v>40</v>
      </c>
      <c r="Z55" s="71"/>
      <c r="AA55" s="71"/>
      <c r="AB55" s="71"/>
      <c r="AC55" s="71"/>
      <c r="AD55" s="71"/>
      <c r="AE55" s="71"/>
      <c r="AF55" s="71"/>
      <c r="AG55" s="71" t="s">
        <v>41</v>
      </c>
      <c r="AH55" s="71"/>
      <c r="AI55" s="71"/>
      <c r="AJ55" s="71"/>
      <c r="AK55" s="71"/>
      <c r="AL55" s="71"/>
      <c r="AM55" s="71"/>
      <c r="AN55" s="71"/>
      <c r="AO55" s="71" t="s">
        <v>38</v>
      </c>
      <c r="AP55" s="71"/>
      <c r="AQ55" s="71"/>
      <c r="AR55" s="71"/>
      <c r="AS55" s="71"/>
      <c r="AT55" s="71"/>
      <c r="AU55" s="71"/>
      <c r="AV55" s="71"/>
    </row>
    <row r="56" spans="1:79" ht="29.1" customHeight="1" x14ac:dyDescent="0.2">
      <c r="A56" s="82"/>
      <c r="B56" s="83"/>
      <c r="C56" s="83"/>
      <c r="D56" s="83"/>
      <c r="E56" s="83"/>
      <c r="F56" s="83"/>
      <c r="G56" s="83"/>
      <c r="H56" s="83"/>
      <c r="I56" s="83"/>
      <c r="J56" s="83"/>
      <c r="K56" s="83"/>
      <c r="L56" s="83"/>
      <c r="M56" s="83"/>
      <c r="N56" s="83"/>
      <c r="O56" s="83"/>
      <c r="P56" s="83"/>
      <c r="Q56" s="83"/>
      <c r="R56" s="83"/>
      <c r="S56" s="83"/>
      <c r="T56" s="83"/>
      <c r="U56" s="83"/>
      <c r="V56" s="83"/>
      <c r="W56" s="83"/>
      <c r="X56" s="84"/>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row>
    <row r="57" spans="1:79" ht="15.95" customHeight="1" x14ac:dyDescent="0.2">
      <c r="A57" s="72">
        <v>1</v>
      </c>
      <c r="B57" s="73"/>
      <c r="C57" s="73"/>
      <c r="D57" s="73"/>
      <c r="E57" s="73"/>
      <c r="F57" s="73"/>
      <c r="G57" s="73"/>
      <c r="H57" s="73"/>
      <c r="I57" s="73"/>
      <c r="J57" s="73"/>
      <c r="K57" s="73"/>
      <c r="L57" s="73"/>
      <c r="M57" s="73"/>
      <c r="N57" s="73"/>
      <c r="O57" s="73"/>
      <c r="P57" s="73"/>
      <c r="Q57" s="73"/>
      <c r="R57" s="73"/>
      <c r="S57" s="73"/>
      <c r="T57" s="73"/>
      <c r="U57" s="73"/>
      <c r="V57" s="73"/>
      <c r="W57" s="73"/>
      <c r="X57" s="74"/>
      <c r="Y57" s="71">
        <v>2</v>
      </c>
      <c r="Z57" s="71"/>
      <c r="AA57" s="71"/>
      <c r="AB57" s="71"/>
      <c r="AC57" s="71"/>
      <c r="AD57" s="71"/>
      <c r="AE57" s="71"/>
      <c r="AF57" s="71"/>
      <c r="AG57" s="71">
        <v>3</v>
      </c>
      <c r="AH57" s="71"/>
      <c r="AI57" s="71"/>
      <c r="AJ57" s="71"/>
      <c r="AK57" s="71"/>
      <c r="AL57" s="71"/>
      <c r="AM57" s="71"/>
      <c r="AN57" s="71"/>
      <c r="AO57" s="71">
        <v>4</v>
      </c>
      <c r="AP57" s="71"/>
      <c r="AQ57" s="71"/>
      <c r="AR57" s="71"/>
      <c r="AS57" s="71"/>
      <c r="AT57" s="71"/>
      <c r="AU57" s="71"/>
      <c r="AV57" s="71"/>
    </row>
    <row r="58" spans="1:79" ht="12.75" hidden="1" customHeight="1" x14ac:dyDescent="0.2">
      <c r="A58" s="65" t="s">
        <v>13</v>
      </c>
      <c r="B58" s="66"/>
      <c r="C58" s="66"/>
      <c r="D58" s="66"/>
      <c r="E58" s="66"/>
      <c r="F58" s="66"/>
      <c r="G58" s="66"/>
      <c r="H58" s="66"/>
      <c r="I58" s="66"/>
      <c r="J58" s="66"/>
      <c r="K58" s="66"/>
      <c r="L58" s="66"/>
      <c r="M58" s="66"/>
      <c r="N58" s="66"/>
      <c r="O58" s="66"/>
      <c r="P58" s="66"/>
      <c r="Q58" s="66"/>
      <c r="R58" s="66"/>
      <c r="S58" s="66"/>
      <c r="T58" s="66"/>
      <c r="U58" s="66"/>
      <c r="V58" s="66"/>
      <c r="W58" s="66"/>
      <c r="X58" s="67"/>
      <c r="Y58" s="94" t="s">
        <v>14</v>
      </c>
      <c r="Z58" s="94"/>
      <c r="AA58" s="94"/>
      <c r="AB58" s="94"/>
      <c r="AC58" s="94"/>
      <c r="AD58" s="94"/>
      <c r="AE58" s="94"/>
      <c r="AF58" s="94"/>
      <c r="AG58" s="94" t="s">
        <v>15</v>
      </c>
      <c r="AH58" s="94"/>
      <c r="AI58" s="94"/>
      <c r="AJ58" s="94"/>
      <c r="AK58" s="94"/>
      <c r="AL58" s="94"/>
      <c r="AM58" s="94"/>
      <c r="AN58" s="94"/>
      <c r="AO58" s="94" t="s">
        <v>16</v>
      </c>
      <c r="AP58" s="94"/>
      <c r="AQ58" s="94"/>
      <c r="AR58" s="94"/>
      <c r="AS58" s="94"/>
      <c r="AT58" s="94"/>
      <c r="AU58" s="94"/>
      <c r="AV58" s="94"/>
      <c r="CA58" s="1" t="s">
        <v>21</v>
      </c>
    </row>
    <row r="59" spans="1:79" ht="12.75" customHeight="1" x14ac:dyDescent="0.2">
      <c r="A59" s="86" t="s">
        <v>152</v>
      </c>
      <c r="B59" s="87"/>
      <c r="C59" s="87"/>
      <c r="D59" s="87"/>
      <c r="E59" s="87"/>
      <c r="F59" s="87"/>
      <c r="G59" s="87"/>
      <c r="H59" s="87"/>
      <c r="I59" s="87"/>
      <c r="J59" s="87"/>
      <c r="K59" s="87"/>
      <c r="L59" s="87"/>
      <c r="M59" s="87"/>
      <c r="N59" s="87"/>
      <c r="O59" s="87"/>
      <c r="P59" s="87"/>
      <c r="Q59" s="87"/>
      <c r="R59" s="87"/>
      <c r="S59" s="87"/>
      <c r="T59" s="87"/>
      <c r="U59" s="87"/>
      <c r="V59" s="87"/>
      <c r="W59" s="87"/>
      <c r="X59" s="88"/>
      <c r="Y59" s="89">
        <v>100000</v>
      </c>
      <c r="Z59" s="89"/>
      <c r="AA59" s="89"/>
      <c r="AB59" s="89"/>
      <c r="AC59" s="89"/>
      <c r="AD59" s="89"/>
      <c r="AE59" s="89"/>
      <c r="AF59" s="89"/>
      <c r="AG59" s="89"/>
      <c r="AH59" s="89"/>
      <c r="AI59" s="89"/>
      <c r="AJ59" s="89"/>
      <c r="AK59" s="89"/>
      <c r="AL59" s="89"/>
      <c r="AM59" s="89"/>
      <c r="AN59" s="89"/>
      <c r="AO59" s="89">
        <f>Y59+AG59</f>
        <v>100000</v>
      </c>
      <c r="AP59" s="89"/>
      <c r="AQ59" s="89"/>
      <c r="AR59" s="89"/>
      <c r="AS59" s="89"/>
      <c r="AT59" s="89"/>
      <c r="AU59" s="89"/>
      <c r="AV59" s="89"/>
    </row>
    <row r="60" spans="1:79" s="4" customFormat="1" ht="12.75" customHeight="1" x14ac:dyDescent="0.2">
      <c r="A60" s="86" t="s">
        <v>38</v>
      </c>
      <c r="B60" s="87"/>
      <c r="C60" s="87"/>
      <c r="D60" s="87"/>
      <c r="E60" s="87"/>
      <c r="F60" s="87"/>
      <c r="G60" s="87"/>
      <c r="H60" s="87"/>
      <c r="I60" s="87"/>
      <c r="J60" s="87"/>
      <c r="K60" s="87"/>
      <c r="L60" s="87"/>
      <c r="M60" s="87"/>
      <c r="N60" s="87"/>
      <c r="O60" s="87"/>
      <c r="P60" s="87"/>
      <c r="Q60" s="87"/>
      <c r="R60" s="87"/>
      <c r="S60" s="87"/>
      <c r="T60" s="87"/>
      <c r="U60" s="87"/>
      <c r="V60" s="87"/>
      <c r="W60" s="87"/>
      <c r="X60" s="88"/>
      <c r="Y60" s="89">
        <f>Y59</f>
        <v>100000</v>
      </c>
      <c r="Z60" s="89"/>
      <c r="AA60" s="89"/>
      <c r="AB60" s="89"/>
      <c r="AC60" s="89"/>
      <c r="AD60" s="89"/>
      <c r="AE60" s="89"/>
      <c r="AF60" s="89"/>
      <c r="AG60" s="89">
        <f>AG59</f>
        <v>0</v>
      </c>
      <c r="AH60" s="89"/>
      <c r="AI60" s="89"/>
      <c r="AJ60" s="89"/>
      <c r="AK60" s="89"/>
      <c r="AL60" s="89"/>
      <c r="AM60" s="89"/>
      <c r="AN60" s="89"/>
      <c r="AO60" s="89">
        <f>Y60+AG60</f>
        <v>100000</v>
      </c>
      <c r="AP60" s="89"/>
      <c r="AQ60" s="89"/>
      <c r="AR60" s="89"/>
      <c r="AS60" s="89"/>
      <c r="AT60" s="89"/>
      <c r="AU60" s="89"/>
      <c r="AV60" s="89"/>
      <c r="CA60" s="4" t="s">
        <v>22</v>
      </c>
    </row>
    <row r="62" spans="1:79" ht="15.75" customHeight="1" x14ac:dyDescent="0.2">
      <c r="A62" s="60" t="s">
        <v>333</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71" t="s">
        <v>39</v>
      </c>
      <c r="B63" s="71"/>
      <c r="C63" s="71"/>
      <c r="D63" s="71"/>
      <c r="E63" s="71"/>
      <c r="F63" s="71"/>
      <c r="G63" s="72" t="s">
        <v>42</v>
      </c>
      <c r="H63" s="73"/>
      <c r="I63" s="73"/>
      <c r="J63" s="73"/>
      <c r="K63" s="73"/>
      <c r="L63" s="73"/>
      <c r="M63" s="73"/>
      <c r="N63" s="73"/>
      <c r="O63" s="73"/>
      <c r="P63" s="73"/>
      <c r="Q63" s="73"/>
      <c r="R63" s="73"/>
      <c r="S63" s="73"/>
      <c r="T63" s="73"/>
      <c r="U63" s="73"/>
      <c r="V63" s="73"/>
      <c r="W63" s="73"/>
      <c r="X63" s="73"/>
      <c r="Y63" s="74"/>
      <c r="Z63" s="71" t="s">
        <v>7</v>
      </c>
      <c r="AA63" s="71"/>
      <c r="AB63" s="71"/>
      <c r="AC63" s="71"/>
      <c r="AD63" s="71"/>
      <c r="AE63" s="71" t="s">
        <v>6</v>
      </c>
      <c r="AF63" s="71"/>
      <c r="AG63" s="71"/>
      <c r="AH63" s="71"/>
      <c r="AI63" s="71"/>
      <c r="AJ63" s="71"/>
      <c r="AK63" s="71"/>
      <c r="AL63" s="71"/>
      <c r="AM63" s="71"/>
      <c r="AN63" s="71"/>
      <c r="AO63" s="72" t="s">
        <v>40</v>
      </c>
      <c r="AP63" s="73"/>
      <c r="AQ63" s="73"/>
      <c r="AR63" s="73"/>
      <c r="AS63" s="73"/>
      <c r="AT63" s="73"/>
      <c r="AU63" s="73"/>
      <c r="AV63" s="74"/>
      <c r="AW63" s="72" t="s">
        <v>41</v>
      </c>
      <c r="AX63" s="73"/>
      <c r="AY63" s="73"/>
      <c r="AZ63" s="73"/>
      <c r="BA63" s="73"/>
      <c r="BB63" s="73"/>
      <c r="BC63" s="73"/>
      <c r="BD63" s="74"/>
      <c r="BE63" s="72" t="s">
        <v>38</v>
      </c>
      <c r="BF63" s="73"/>
      <c r="BG63" s="73"/>
      <c r="BH63" s="73"/>
      <c r="BI63" s="73"/>
      <c r="BJ63" s="73"/>
      <c r="BK63" s="73"/>
      <c r="BL63" s="74"/>
    </row>
    <row r="64" spans="1:79" ht="15.75" customHeight="1" x14ac:dyDescent="0.2">
      <c r="A64" s="71">
        <v>1</v>
      </c>
      <c r="B64" s="71"/>
      <c r="C64" s="71"/>
      <c r="D64" s="71"/>
      <c r="E64" s="71"/>
      <c r="F64" s="71"/>
      <c r="G64" s="72">
        <v>2</v>
      </c>
      <c r="H64" s="73"/>
      <c r="I64" s="73"/>
      <c r="J64" s="73"/>
      <c r="K64" s="73"/>
      <c r="L64" s="73"/>
      <c r="M64" s="73"/>
      <c r="N64" s="73"/>
      <c r="O64" s="73"/>
      <c r="P64" s="73"/>
      <c r="Q64" s="73"/>
      <c r="R64" s="73"/>
      <c r="S64" s="73"/>
      <c r="T64" s="73"/>
      <c r="U64" s="73"/>
      <c r="V64" s="73"/>
      <c r="W64" s="73"/>
      <c r="X64" s="73"/>
      <c r="Y64" s="74"/>
      <c r="Z64" s="71">
        <v>3</v>
      </c>
      <c r="AA64" s="71"/>
      <c r="AB64" s="71"/>
      <c r="AC64" s="71"/>
      <c r="AD64" s="71"/>
      <c r="AE64" s="71">
        <v>4</v>
      </c>
      <c r="AF64" s="71"/>
      <c r="AG64" s="71"/>
      <c r="AH64" s="71"/>
      <c r="AI64" s="71"/>
      <c r="AJ64" s="71"/>
      <c r="AK64" s="71"/>
      <c r="AL64" s="71"/>
      <c r="AM64" s="71"/>
      <c r="AN64" s="71"/>
      <c r="AO64" s="71">
        <v>5</v>
      </c>
      <c r="AP64" s="71"/>
      <c r="AQ64" s="71"/>
      <c r="AR64" s="71"/>
      <c r="AS64" s="71"/>
      <c r="AT64" s="71"/>
      <c r="AU64" s="71"/>
      <c r="AV64" s="71"/>
      <c r="AW64" s="71">
        <v>6</v>
      </c>
      <c r="AX64" s="71"/>
      <c r="AY64" s="71"/>
      <c r="AZ64" s="71"/>
      <c r="BA64" s="71"/>
      <c r="BB64" s="71"/>
      <c r="BC64" s="71"/>
      <c r="BD64" s="71"/>
      <c r="BE64" s="71">
        <v>7</v>
      </c>
      <c r="BF64" s="71"/>
      <c r="BG64" s="71"/>
      <c r="BH64" s="71"/>
      <c r="BI64" s="71"/>
      <c r="BJ64" s="71"/>
      <c r="BK64" s="71"/>
      <c r="BL64" s="71"/>
    </row>
    <row r="65" spans="1:79" ht="12.75" hidden="1" customHeight="1" x14ac:dyDescent="0.2">
      <c r="A65" s="37" t="s">
        <v>45</v>
      </c>
      <c r="B65" s="37"/>
      <c r="C65" s="37"/>
      <c r="D65" s="37"/>
      <c r="E65" s="37"/>
      <c r="F65" s="37"/>
      <c r="G65" s="65" t="s">
        <v>13</v>
      </c>
      <c r="H65" s="66"/>
      <c r="I65" s="66"/>
      <c r="J65" s="66"/>
      <c r="K65" s="66"/>
      <c r="L65" s="66"/>
      <c r="M65" s="66"/>
      <c r="N65" s="66"/>
      <c r="O65" s="66"/>
      <c r="P65" s="66"/>
      <c r="Q65" s="66"/>
      <c r="R65" s="66"/>
      <c r="S65" s="66"/>
      <c r="T65" s="66"/>
      <c r="U65" s="66"/>
      <c r="V65" s="66"/>
      <c r="W65" s="66"/>
      <c r="X65" s="66"/>
      <c r="Y65" s="67"/>
      <c r="Z65" s="37" t="s">
        <v>25</v>
      </c>
      <c r="AA65" s="37"/>
      <c r="AB65" s="37"/>
      <c r="AC65" s="37"/>
      <c r="AD65" s="37"/>
      <c r="AE65" s="98" t="s">
        <v>44</v>
      </c>
      <c r="AF65" s="98"/>
      <c r="AG65" s="98"/>
      <c r="AH65" s="98"/>
      <c r="AI65" s="98"/>
      <c r="AJ65" s="98"/>
      <c r="AK65" s="98"/>
      <c r="AL65" s="98"/>
      <c r="AM65" s="98"/>
      <c r="AN65" s="65"/>
      <c r="AO65" s="94" t="s">
        <v>14</v>
      </c>
      <c r="AP65" s="94"/>
      <c r="AQ65" s="94"/>
      <c r="AR65" s="94"/>
      <c r="AS65" s="94"/>
      <c r="AT65" s="94"/>
      <c r="AU65" s="94"/>
      <c r="AV65" s="94"/>
      <c r="AW65" s="94" t="s">
        <v>43</v>
      </c>
      <c r="AX65" s="94"/>
      <c r="AY65" s="94"/>
      <c r="AZ65" s="94"/>
      <c r="BA65" s="94"/>
      <c r="BB65" s="94"/>
      <c r="BC65" s="94"/>
      <c r="BD65" s="94"/>
      <c r="BE65" s="94" t="s">
        <v>16</v>
      </c>
      <c r="BF65" s="94"/>
      <c r="BG65" s="94"/>
      <c r="BH65" s="94"/>
      <c r="BI65" s="94"/>
      <c r="BJ65" s="94"/>
      <c r="BK65" s="94"/>
      <c r="BL65" s="94"/>
      <c r="CA65" s="1" t="s">
        <v>23</v>
      </c>
    </row>
    <row r="66" spans="1:79" ht="12.75" customHeight="1" x14ac:dyDescent="0.2">
      <c r="A66" s="37">
        <v>1</v>
      </c>
      <c r="B66" s="37"/>
      <c r="C66" s="37"/>
      <c r="D66" s="37"/>
      <c r="E66" s="37"/>
      <c r="F66" s="37"/>
      <c r="G66" s="40" t="s">
        <v>266</v>
      </c>
      <c r="H66" s="76"/>
      <c r="I66" s="76"/>
      <c r="J66" s="76"/>
      <c r="K66" s="76"/>
      <c r="L66" s="76"/>
      <c r="M66" s="76"/>
      <c r="N66" s="76"/>
      <c r="O66" s="76"/>
      <c r="P66" s="76"/>
      <c r="Q66" s="76"/>
      <c r="R66" s="76"/>
      <c r="S66" s="76"/>
      <c r="T66" s="76"/>
      <c r="U66" s="76"/>
      <c r="V66" s="76"/>
      <c r="W66" s="76"/>
      <c r="X66" s="76"/>
      <c r="Y66" s="77"/>
      <c r="Z66" s="38" t="s">
        <v>128</v>
      </c>
      <c r="AA66" s="38"/>
      <c r="AB66" s="38"/>
      <c r="AC66" s="38"/>
      <c r="AD66" s="38"/>
      <c r="AE66" s="39" t="s">
        <v>169</v>
      </c>
      <c r="AF66" s="39"/>
      <c r="AG66" s="39"/>
      <c r="AH66" s="39"/>
      <c r="AI66" s="39"/>
      <c r="AJ66" s="39"/>
      <c r="AK66" s="39"/>
      <c r="AL66" s="39"/>
      <c r="AM66" s="39"/>
      <c r="AN66" s="40"/>
      <c r="AO66" s="41">
        <v>100000</v>
      </c>
      <c r="AP66" s="41"/>
      <c r="AQ66" s="41"/>
      <c r="AR66" s="41"/>
      <c r="AS66" s="41"/>
      <c r="AT66" s="41"/>
      <c r="AU66" s="41"/>
      <c r="AV66" s="41"/>
      <c r="AW66" s="41"/>
      <c r="AX66" s="41"/>
      <c r="AY66" s="41"/>
      <c r="AZ66" s="41"/>
      <c r="BA66" s="41"/>
      <c r="BB66" s="41"/>
      <c r="BC66" s="41"/>
      <c r="BD66" s="41"/>
      <c r="BE66" s="41">
        <f>AO66</f>
        <v>100000</v>
      </c>
      <c r="BF66" s="41"/>
      <c r="BG66" s="41"/>
      <c r="BH66" s="41"/>
      <c r="BI66" s="41"/>
      <c r="BJ66" s="41"/>
      <c r="BK66" s="41"/>
      <c r="BL66" s="41"/>
    </row>
    <row r="67" spans="1:79" ht="12" customHeight="1" x14ac:dyDescent="0.2">
      <c r="A67" s="37">
        <v>2</v>
      </c>
      <c r="B67" s="37"/>
      <c r="C67" s="37"/>
      <c r="D67" s="37"/>
      <c r="E67" s="37"/>
      <c r="F67" s="37"/>
      <c r="G67" s="40" t="s">
        <v>268</v>
      </c>
      <c r="H67" s="76"/>
      <c r="I67" s="76"/>
      <c r="J67" s="76"/>
      <c r="K67" s="76"/>
      <c r="L67" s="76"/>
      <c r="M67" s="76"/>
      <c r="N67" s="76"/>
      <c r="O67" s="76"/>
      <c r="P67" s="76"/>
      <c r="Q67" s="76"/>
      <c r="R67" s="76"/>
      <c r="S67" s="76"/>
      <c r="T67" s="76"/>
      <c r="U67" s="76"/>
      <c r="V67" s="76"/>
      <c r="W67" s="76"/>
      <c r="X67" s="76"/>
      <c r="Y67" s="77"/>
      <c r="Z67" s="38" t="s">
        <v>147</v>
      </c>
      <c r="AA67" s="38"/>
      <c r="AB67" s="38"/>
      <c r="AC67" s="38"/>
      <c r="AD67" s="38"/>
      <c r="AE67" s="39" t="s">
        <v>209</v>
      </c>
      <c r="AF67" s="39"/>
      <c r="AG67" s="39"/>
      <c r="AH67" s="39"/>
      <c r="AI67" s="39"/>
      <c r="AJ67" s="39"/>
      <c r="AK67" s="39"/>
      <c r="AL67" s="39"/>
      <c r="AM67" s="39"/>
      <c r="AN67" s="40"/>
      <c r="AO67" s="116">
        <v>350</v>
      </c>
      <c r="AP67" s="116"/>
      <c r="AQ67" s="116"/>
      <c r="AR67" s="116"/>
      <c r="AS67" s="116"/>
      <c r="AT67" s="116"/>
      <c r="AU67" s="116"/>
      <c r="AV67" s="116"/>
      <c r="AW67" s="116"/>
      <c r="AX67" s="116"/>
      <c r="AY67" s="116"/>
      <c r="AZ67" s="116"/>
      <c r="BA67" s="116"/>
      <c r="BB67" s="116"/>
      <c r="BC67" s="116"/>
      <c r="BD67" s="116"/>
      <c r="BE67" s="116">
        <f t="shared" ref="BE67:BE69" si="1">AO67</f>
        <v>350</v>
      </c>
      <c r="BF67" s="116"/>
      <c r="BG67" s="116"/>
      <c r="BH67" s="116"/>
      <c r="BI67" s="116"/>
      <c r="BJ67" s="116"/>
      <c r="BK67" s="116"/>
      <c r="BL67" s="116"/>
    </row>
    <row r="68" spans="1:79" ht="12.75" customHeight="1" x14ac:dyDescent="0.2">
      <c r="A68" s="37">
        <v>3</v>
      </c>
      <c r="B68" s="37"/>
      <c r="C68" s="37"/>
      <c r="D68" s="37"/>
      <c r="E68" s="37"/>
      <c r="F68" s="37"/>
      <c r="G68" s="109" t="s">
        <v>269</v>
      </c>
      <c r="H68" s="110"/>
      <c r="I68" s="110"/>
      <c r="J68" s="110"/>
      <c r="K68" s="110"/>
      <c r="L68" s="110"/>
      <c r="M68" s="110"/>
      <c r="N68" s="110"/>
      <c r="O68" s="110"/>
      <c r="P68" s="110"/>
      <c r="Q68" s="110"/>
      <c r="R68" s="110"/>
      <c r="S68" s="110"/>
      <c r="T68" s="110"/>
      <c r="U68" s="110"/>
      <c r="V68" s="110"/>
      <c r="W68" s="110"/>
      <c r="X68" s="110"/>
      <c r="Y68" s="111"/>
      <c r="Z68" s="38" t="s">
        <v>260</v>
      </c>
      <c r="AA68" s="38"/>
      <c r="AB68" s="38"/>
      <c r="AC68" s="38"/>
      <c r="AD68" s="38"/>
      <c r="AE68" s="39" t="s">
        <v>262</v>
      </c>
      <c r="AF68" s="39"/>
      <c r="AG68" s="39"/>
      <c r="AH68" s="39"/>
      <c r="AI68" s="39"/>
      <c r="AJ68" s="39"/>
      <c r="AK68" s="39"/>
      <c r="AL68" s="39"/>
      <c r="AM68" s="39"/>
      <c r="AN68" s="40"/>
      <c r="AO68" s="116">
        <v>71</v>
      </c>
      <c r="AP68" s="116"/>
      <c r="AQ68" s="116"/>
      <c r="AR68" s="116"/>
      <c r="AS68" s="116"/>
      <c r="AT68" s="116"/>
      <c r="AU68" s="116"/>
      <c r="AV68" s="116"/>
      <c r="AW68" s="116"/>
      <c r="AX68" s="116"/>
      <c r="AY68" s="116"/>
      <c r="AZ68" s="116"/>
      <c r="BA68" s="116"/>
      <c r="BB68" s="116"/>
      <c r="BC68" s="116"/>
      <c r="BD68" s="116"/>
      <c r="BE68" s="116">
        <f t="shared" si="1"/>
        <v>71</v>
      </c>
      <c r="BF68" s="116"/>
      <c r="BG68" s="116"/>
      <c r="BH68" s="116"/>
      <c r="BI68" s="116"/>
      <c r="BJ68" s="116"/>
      <c r="BK68" s="116"/>
      <c r="BL68" s="116"/>
    </row>
    <row r="69" spans="1:79" ht="12.75" customHeight="1" x14ac:dyDescent="0.2">
      <c r="A69" s="37">
        <v>4</v>
      </c>
      <c r="B69" s="37"/>
      <c r="C69" s="37"/>
      <c r="D69" s="37"/>
      <c r="E69" s="37"/>
      <c r="F69" s="37"/>
      <c r="G69" s="40" t="s">
        <v>270</v>
      </c>
      <c r="H69" s="76"/>
      <c r="I69" s="76"/>
      <c r="J69" s="76"/>
      <c r="K69" s="76"/>
      <c r="L69" s="76"/>
      <c r="M69" s="76"/>
      <c r="N69" s="76"/>
      <c r="O69" s="76"/>
      <c r="P69" s="76"/>
      <c r="Q69" s="76"/>
      <c r="R69" s="76"/>
      <c r="S69" s="76"/>
      <c r="T69" s="76"/>
      <c r="U69" s="76"/>
      <c r="V69" s="76"/>
      <c r="W69" s="76"/>
      <c r="X69" s="76"/>
      <c r="Y69" s="77"/>
      <c r="Z69" s="38" t="s">
        <v>128</v>
      </c>
      <c r="AA69" s="38"/>
      <c r="AB69" s="38"/>
      <c r="AC69" s="38"/>
      <c r="AD69" s="38"/>
      <c r="AE69" s="39" t="s">
        <v>131</v>
      </c>
      <c r="AF69" s="39"/>
      <c r="AG69" s="39"/>
      <c r="AH69" s="39"/>
      <c r="AI69" s="39"/>
      <c r="AJ69" s="39"/>
      <c r="AK69" s="39"/>
      <c r="AL69" s="39"/>
      <c r="AM69" s="39"/>
      <c r="AN69" s="40"/>
      <c r="AO69" s="41">
        <f>ROUND(AO66/AO68, 2)</f>
        <v>1408.45</v>
      </c>
      <c r="AP69" s="41"/>
      <c r="AQ69" s="41"/>
      <c r="AR69" s="41"/>
      <c r="AS69" s="41"/>
      <c r="AT69" s="41"/>
      <c r="AU69" s="41"/>
      <c r="AV69" s="41"/>
      <c r="AW69" s="41"/>
      <c r="AX69" s="41"/>
      <c r="AY69" s="41"/>
      <c r="AZ69" s="41"/>
      <c r="BA69" s="41"/>
      <c r="BB69" s="41"/>
      <c r="BC69" s="41"/>
      <c r="BD69" s="41"/>
      <c r="BE69" s="41">
        <f t="shared" si="1"/>
        <v>1408.45</v>
      </c>
      <c r="BF69" s="41"/>
      <c r="BG69" s="41"/>
      <c r="BH69" s="41"/>
      <c r="BI69" s="41"/>
      <c r="BJ69" s="41"/>
      <c r="BK69" s="41"/>
      <c r="BL69" s="41"/>
      <c r="CA69" s="1" t="s">
        <v>24</v>
      </c>
    </row>
    <row r="70" spans="1:79" x14ac:dyDescent="0.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row>
    <row r="72" spans="1:79" ht="16.5" customHeight="1" x14ac:dyDescent="0.2">
      <c r="A72" s="99" t="str">
        <f>КПК0116030!A99</f>
        <v xml:space="preserve">Сватівський міський голова </v>
      </c>
      <c r="B72" s="100"/>
      <c r="C72" s="100"/>
      <c r="D72" s="100"/>
      <c r="E72" s="100"/>
      <c r="F72" s="100"/>
      <c r="G72" s="100"/>
      <c r="H72" s="100"/>
      <c r="I72" s="100"/>
      <c r="J72" s="100"/>
      <c r="K72" s="100"/>
      <c r="L72" s="100"/>
      <c r="M72" s="100"/>
      <c r="N72" s="100"/>
      <c r="O72" s="100"/>
      <c r="P72" s="100"/>
      <c r="Q72" s="100"/>
      <c r="R72" s="100"/>
      <c r="S72" s="100"/>
      <c r="T72" s="100"/>
      <c r="U72" s="100"/>
      <c r="V72" s="100"/>
      <c r="W72" s="101"/>
      <c r="X72" s="101"/>
      <c r="Y72" s="101"/>
      <c r="Z72" s="101"/>
      <c r="AA72" s="101"/>
      <c r="AB72" s="101"/>
      <c r="AC72" s="101"/>
      <c r="AD72" s="101"/>
      <c r="AE72" s="101"/>
      <c r="AF72" s="101"/>
      <c r="AG72" s="101"/>
      <c r="AH72" s="101"/>
      <c r="AI72" s="101"/>
      <c r="AJ72" s="101"/>
      <c r="AK72" s="101"/>
      <c r="AL72" s="101"/>
      <c r="AM72" s="101"/>
      <c r="AN72" s="5"/>
      <c r="AO72" s="102" t="str">
        <f>КПК0116030!AO99</f>
        <v>Рибалко Є.В.</v>
      </c>
      <c r="AP72" s="48"/>
      <c r="AQ72" s="48"/>
      <c r="AR72" s="48"/>
      <c r="AS72" s="48"/>
      <c r="AT72" s="48"/>
      <c r="AU72" s="48"/>
      <c r="AV72" s="48"/>
      <c r="AW72" s="48"/>
      <c r="AX72" s="48"/>
      <c r="AY72" s="48"/>
      <c r="AZ72" s="48"/>
      <c r="BA72" s="48"/>
      <c r="BB72" s="48"/>
      <c r="BC72" s="48"/>
      <c r="BD72" s="48"/>
      <c r="BE72" s="48"/>
      <c r="BF72" s="48"/>
      <c r="BG72" s="48"/>
    </row>
    <row r="73" spans="1:79" x14ac:dyDescent="0.2">
      <c r="W73" s="103" t="s">
        <v>10</v>
      </c>
      <c r="X73" s="103"/>
      <c r="Y73" s="103"/>
      <c r="Z73" s="103"/>
      <c r="AA73" s="103"/>
      <c r="AB73" s="103"/>
      <c r="AC73" s="103"/>
      <c r="AD73" s="103"/>
      <c r="AE73" s="103"/>
      <c r="AF73" s="103"/>
      <c r="AG73" s="103"/>
      <c r="AH73" s="103"/>
      <c r="AI73" s="103"/>
      <c r="AJ73" s="103"/>
      <c r="AK73" s="103"/>
      <c r="AL73" s="103"/>
      <c r="AM73" s="103"/>
      <c r="AO73" s="103" t="s">
        <v>11</v>
      </c>
      <c r="AP73" s="103"/>
      <c r="AQ73" s="103"/>
      <c r="AR73" s="103"/>
      <c r="AS73" s="103"/>
      <c r="AT73" s="103"/>
      <c r="AU73" s="103"/>
      <c r="AV73" s="103"/>
      <c r="AW73" s="103"/>
      <c r="AX73" s="103"/>
      <c r="AY73" s="103"/>
      <c r="AZ73" s="103"/>
      <c r="BA73" s="103"/>
      <c r="BB73" s="103"/>
      <c r="BC73" s="103"/>
      <c r="BD73" s="103"/>
      <c r="BE73" s="103"/>
      <c r="BF73" s="103"/>
      <c r="BG73" s="103"/>
    </row>
    <row r="74" spans="1:79" ht="15.75" customHeight="1" x14ac:dyDescent="0.2">
      <c r="A74" s="43" t="s">
        <v>8</v>
      </c>
      <c r="B74" s="43"/>
      <c r="C74" s="43"/>
      <c r="D74" s="43"/>
      <c r="E74" s="43"/>
      <c r="F74" s="43"/>
    </row>
    <row r="75" spans="1:79" ht="15.75" customHeight="1" thickBot="1" x14ac:dyDescent="0.25">
      <c r="A75" s="107" t="s">
        <v>116</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row>
    <row r="76" spans="1:79" x14ac:dyDescent="0.2">
      <c r="A76" s="108" t="s">
        <v>336</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row>
    <row r="77" spans="1:79" ht="15.75" customHeight="1" x14ac:dyDescent="0.2">
      <c r="A77" s="99" t="str">
        <f>КПК0116030!A104</f>
        <v xml:space="preserve">Сватівський міський голова </v>
      </c>
      <c r="B77" s="100"/>
      <c r="C77" s="100"/>
      <c r="D77" s="100"/>
      <c r="E77" s="100"/>
      <c r="F77" s="100"/>
      <c r="G77" s="100"/>
      <c r="H77" s="100"/>
      <c r="I77" s="100"/>
      <c r="J77" s="100"/>
      <c r="K77" s="100"/>
      <c r="L77" s="100"/>
      <c r="M77" s="100"/>
      <c r="N77" s="100"/>
      <c r="O77" s="100"/>
      <c r="P77" s="100"/>
      <c r="Q77" s="100"/>
      <c r="R77" s="100"/>
      <c r="S77" s="100"/>
      <c r="T77" s="100"/>
      <c r="U77" s="100"/>
      <c r="V77" s="100"/>
      <c r="W77" s="101"/>
      <c r="X77" s="101"/>
      <c r="Y77" s="101"/>
      <c r="Z77" s="101"/>
      <c r="AA77" s="101"/>
      <c r="AB77" s="101"/>
      <c r="AC77" s="101"/>
      <c r="AD77" s="101"/>
      <c r="AE77" s="101"/>
      <c r="AF77" s="101"/>
      <c r="AG77" s="101"/>
      <c r="AH77" s="101"/>
      <c r="AI77" s="101"/>
      <c r="AJ77" s="101"/>
      <c r="AK77" s="101"/>
      <c r="AL77" s="101"/>
      <c r="AM77" s="101"/>
      <c r="AN77" s="5"/>
      <c r="AO77" s="102" t="str">
        <f>КПК0116030!AO104</f>
        <v>Рибалко Є.В.</v>
      </c>
      <c r="AP77" s="48"/>
      <c r="AQ77" s="48"/>
      <c r="AR77" s="48"/>
      <c r="AS77" s="48"/>
      <c r="AT77" s="48"/>
      <c r="AU77" s="48"/>
      <c r="AV77" s="48"/>
      <c r="AW77" s="48"/>
      <c r="AX77" s="48"/>
      <c r="AY77" s="48"/>
      <c r="AZ77" s="48"/>
      <c r="BA77" s="48"/>
      <c r="BB77" s="48"/>
      <c r="BC77" s="48"/>
      <c r="BD77" s="48"/>
      <c r="BE77" s="48"/>
      <c r="BF77" s="48"/>
      <c r="BG77" s="48"/>
    </row>
    <row r="78" spans="1:79" x14ac:dyDescent="0.2">
      <c r="W78" s="103" t="s">
        <v>10</v>
      </c>
      <c r="X78" s="103"/>
      <c r="Y78" s="103"/>
      <c r="Z78" s="103"/>
      <c r="AA78" s="103"/>
      <c r="AB78" s="103"/>
      <c r="AC78" s="103"/>
      <c r="AD78" s="103"/>
      <c r="AE78" s="103"/>
      <c r="AF78" s="103"/>
      <c r="AG78" s="103"/>
      <c r="AH78" s="103"/>
      <c r="AI78" s="103"/>
      <c r="AJ78" s="103"/>
      <c r="AK78" s="103"/>
      <c r="AL78" s="103"/>
      <c r="AM78" s="103"/>
      <c r="AO78" s="103" t="s">
        <v>11</v>
      </c>
      <c r="AP78" s="103"/>
      <c r="AQ78" s="103"/>
      <c r="AR78" s="103"/>
      <c r="AS78" s="103"/>
      <c r="AT78" s="103"/>
      <c r="AU78" s="103"/>
      <c r="AV78" s="103"/>
      <c r="AW78" s="103"/>
      <c r="AX78" s="103"/>
      <c r="AY78" s="103"/>
      <c r="AZ78" s="103"/>
      <c r="BA78" s="103"/>
      <c r="BB78" s="103"/>
      <c r="BC78" s="103"/>
      <c r="BD78" s="103"/>
      <c r="BE78" s="103"/>
      <c r="BF78" s="103"/>
      <c r="BG78" s="103"/>
    </row>
    <row r="79" spans="1:79" ht="13.5" thickBot="1" x14ac:dyDescent="0.25">
      <c r="A79" s="104">
        <f>КПК0116030!A106</f>
        <v>43647</v>
      </c>
      <c r="B79" s="105"/>
      <c r="C79" s="105"/>
      <c r="D79" s="105"/>
      <c r="E79" s="105"/>
      <c r="F79" s="105"/>
      <c r="G79" s="105"/>
      <c r="H79" s="105"/>
      <c r="I79" s="105"/>
    </row>
    <row r="80" spans="1:79" x14ac:dyDescent="0.2">
      <c r="A80" s="106" t="s">
        <v>337</v>
      </c>
      <c r="B80" s="106"/>
      <c r="C80" s="106"/>
      <c r="D80" s="106"/>
      <c r="E80" s="106"/>
      <c r="F80" s="106"/>
      <c r="G80" s="106"/>
      <c r="H80" s="106"/>
      <c r="I80" s="106"/>
    </row>
    <row r="81" spans="1:2" x14ac:dyDescent="0.2">
      <c r="A81" s="106" t="s">
        <v>338</v>
      </c>
      <c r="B81" s="106"/>
    </row>
  </sheetData>
  <mergeCells count="188">
    <mergeCell ref="Z67:AD67"/>
    <mergeCell ref="AE67:AN67"/>
    <mergeCell ref="A77:V77"/>
    <mergeCell ref="W77:AM77"/>
    <mergeCell ref="AO77:BG77"/>
    <mergeCell ref="W78:AM78"/>
    <mergeCell ref="AO78:BG78"/>
    <mergeCell ref="BE68:BL68"/>
    <mergeCell ref="AO67:AV67"/>
    <mergeCell ref="AW67:BD67"/>
    <mergeCell ref="BE67:BL67"/>
    <mergeCell ref="A79:I79"/>
    <mergeCell ref="A80:I80"/>
    <mergeCell ref="A81:B81"/>
    <mergeCell ref="A68:F68"/>
    <mergeCell ref="G68:Y68"/>
    <mergeCell ref="Z68:AD68"/>
    <mergeCell ref="AE68:AN68"/>
    <mergeCell ref="AO68:AV68"/>
    <mergeCell ref="AW68:BD68"/>
    <mergeCell ref="A72:V72"/>
    <mergeCell ref="W72:AM72"/>
    <mergeCell ref="AO72:BG72"/>
    <mergeCell ref="W73:AM73"/>
    <mergeCell ref="AO73:BG73"/>
    <mergeCell ref="A74:F74"/>
    <mergeCell ref="A75:BG75"/>
    <mergeCell ref="A76:BG76"/>
    <mergeCell ref="A46:C46"/>
    <mergeCell ref="D46:AB46"/>
    <mergeCell ref="AC46:AJ46"/>
    <mergeCell ref="AK46:AR46"/>
    <mergeCell ref="AS46:AZ46"/>
    <mergeCell ref="BA46:BH46"/>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40:F40"/>
    <mergeCell ref="G40:BL40"/>
    <mergeCell ref="A42:BL42"/>
    <mergeCell ref="A43:BH43"/>
    <mergeCell ref="A44:C45"/>
    <mergeCell ref="D44:AB45"/>
    <mergeCell ref="AC44:AJ45"/>
    <mergeCell ref="AK44:AR45"/>
    <mergeCell ref="AS44:AZ45"/>
    <mergeCell ref="BA44:BH45"/>
    <mergeCell ref="A58:X58"/>
    <mergeCell ref="Y58:AF58"/>
    <mergeCell ref="AG58:AN58"/>
    <mergeCell ref="AO58:AV58"/>
    <mergeCell ref="A53:BL53"/>
    <mergeCell ref="A54:AV54"/>
    <mergeCell ref="A55:X56"/>
    <mergeCell ref="Y55:AF56"/>
    <mergeCell ref="AG55:AN56"/>
    <mergeCell ref="AO55:AV56"/>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67:F67"/>
    <mergeCell ref="G67:Y67"/>
    <mergeCell ref="AE66:AN66"/>
    <mergeCell ref="AO66:AV66"/>
    <mergeCell ref="AW66:BD66"/>
    <mergeCell ref="BE66:BL66"/>
    <mergeCell ref="A51:C51"/>
    <mergeCell ref="D51:AB51"/>
    <mergeCell ref="AC51:AJ51"/>
    <mergeCell ref="AK51:AR51"/>
    <mergeCell ref="AS51:AZ51"/>
    <mergeCell ref="BA51:BH51"/>
    <mergeCell ref="A60:X60"/>
    <mergeCell ref="Y60:AF60"/>
    <mergeCell ref="AG60:AN60"/>
    <mergeCell ref="AO60:AV60"/>
    <mergeCell ref="A62:BL62"/>
    <mergeCell ref="A63:F63"/>
    <mergeCell ref="G63:Y63"/>
    <mergeCell ref="Z63:AD63"/>
    <mergeCell ref="AE63:AN63"/>
    <mergeCell ref="AO63:AV63"/>
    <mergeCell ref="AW63:BD63"/>
    <mergeCell ref="BE63:BL63"/>
    <mergeCell ref="A64:F64"/>
    <mergeCell ref="G64:Y64"/>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39:F39"/>
    <mergeCell ref="G39:BL39"/>
    <mergeCell ref="A23:H23"/>
    <mergeCell ref="I23:S23"/>
    <mergeCell ref="T23:W23"/>
    <mergeCell ref="A25:BL25"/>
    <mergeCell ref="A26:BL26"/>
    <mergeCell ref="A32:K32"/>
    <mergeCell ref="L32:BL32"/>
    <mergeCell ref="A34:BL34"/>
    <mergeCell ref="A35:F35"/>
    <mergeCell ref="G35:BL35"/>
    <mergeCell ref="A36:F36"/>
    <mergeCell ref="G36:BL36"/>
    <mergeCell ref="A37:F37"/>
    <mergeCell ref="G37:BL37"/>
    <mergeCell ref="A28:BL28"/>
    <mergeCell ref="A29:F29"/>
    <mergeCell ref="G29:BL29"/>
    <mergeCell ref="A30:F30"/>
    <mergeCell ref="G30:BL30"/>
    <mergeCell ref="L16:BL16"/>
    <mergeCell ref="A13:B13"/>
    <mergeCell ref="D13:J13"/>
    <mergeCell ref="L13:BL13"/>
    <mergeCell ref="AO7:BF7"/>
    <mergeCell ref="A10:BL10"/>
    <mergeCell ref="A11:BL11"/>
    <mergeCell ref="A38:F38"/>
    <mergeCell ref="G38:BL38"/>
    <mergeCell ref="D20:J20"/>
    <mergeCell ref="L20:AB20"/>
    <mergeCell ref="AC20:BL20"/>
    <mergeCell ref="A22:T22"/>
    <mergeCell ref="U22:AD22"/>
    <mergeCell ref="AE22:AR22"/>
    <mergeCell ref="AS22:BC22"/>
    <mergeCell ref="BD22:BL22"/>
    <mergeCell ref="AO1:BL1"/>
    <mergeCell ref="AO2:BL2"/>
    <mergeCell ref="AO3:BL3"/>
    <mergeCell ref="AO4:BL4"/>
    <mergeCell ref="AO5:BL5"/>
    <mergeCell ref="AO6:BF6"/>
    <mergeCell ref="D17:J17"/>
    <mergeCell ref="L17:BL17"/>
    <mergeCell ref="A19:B19"/>
    <mergeCell ref="D19:J19"/>
    <mergeCell ref="L19:AB19"/>
    <mergeCell ref="AC19:BL19"/>
    <mergeCell ref="D14:J14"/>
    <mergeCell ref="L14:BL14"/>
    <mergeCell ref="A16:B16"/>
    <mergeCell ref="D16:J16"/>
  </mergeCells>
  <conditionalFormatting sqref="G68:L69">
    <cfRule type="cellIs" dxfId="62" priority="4" stopIfTrue="1" operator="equal">
      <formula>$G64</formula>
    </cfRule>
  </conditionalFormatting>
  <conditionalFormatting sqref="D48:I48">
    <cfRule type="cellIs" dxfId="61" priority="5" stopIfTrue="1" operator="equal">
      <formula>$D43</formula>
    </cfRule>
  </conditionalFormatting>
  <conditionalFormatting sqref="D49:I51">
    <cfRule type="cellIs" dxfId="60" priority="18" stopIfTrue="1" operator="equal">
      <formula>$D45</formula>
    </cfRule>
  </conditionalFormatting>
  <conditionalFormatting sqref="G66:L66">
    <cfRule type="cellIs" dxfId="59" priority="2" stopIfTrue="1" operator="equal">
      <formula>$G56</formula>
    </cfRule>
  </conditionalFormatting>
  <conditionalFormatting sqref="G67:L67">
    <cfRule type="cellIs" dxfId="58"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92"/>
  <sheetViews>
    <sheetView topLeftCell="A55" zoomScaleNormal="100" zoomScaleSheetLayoutView="100" workbookViewId="0">
      <selection activeCell="A91" sqref="A91:I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8.75" customHeight="1" x14ac:dyDescent="0.2">
      <c r="AO4" s="53" t="str">
        <f>КПК0115061!AO4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КПК0115061!AO7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КПК0115061!L13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79</v>
      </c>
      <c r="E19" s="46"/>
      <c r="F19" s="46"/>
      <c r="G19" s="46"/>
      <c r="H19" s="46"/>
      <c r="I19" s="46"/>
      <c r="J19" s="46"/>
      <c r="K19" s="15"/>
      <c r="L19" s="45" t="s">
        <v>81</v>
      </c>
      <c r="M19" s="46"/>
      <c r="N19" s="46"/>
      <c r="O19" s="46"/>
      <c r="P19" s="46"/>
      <c r="Q19" s="46"/>
      <c r="R19" s="46"/>
      <c r="S19" s="46"/>
      <c r="T19" s="46"/>
      <c r="U19" s="46"/>
      <c r="V19" s="46"/>
      <c r="W19" s="46"/>
      <c r="X19" s="46"/>
      <c r="Y19" s="46"/>
      <c r="Z19" s="46"/>
      <c r="AA19" s="46"/>
      <c r="AB19" s="46"/>
      <c r="AC19" s="47" t="s">
        <v>80</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630000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630000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5.25" customHeight="1" x14ac:dyDescent="0.2">
      <c r="A26" s="118"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30" customHeight="1" x14ac:dyDescent="0.2">
      <c r="A32" s="60" t="s">
        <v>328</v>
      </c>
      <c r="B32" s="60"/>
      <c r="C32" s="60"/>
      <c r="D32" s="60"/>
      <c r="E32" s="60"/>
      <c r="F32" s="60"/>
      <c r="G32" s="60"/>
      <c r="H32" s="60"/>
      <c r="I32" s="60"/>
      <c r="J32" s="60"/>
      <c r="K32" s="60"/>
      <c r="L32" s="144" t="s">
        <v>248</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ht="10.5" customHeight="1" x14ac:dyDescent="0.2">
      <c r="A37" s="115" t="s">
        <v>132</v>
      </c>
      <c r="B37" s="115"/>
      <c r="C37" s="115"/>
      <c r="D37" s="115"/>
      <c r="E37" s="115"/>
      <c r="F37" s="115"/>
      <c r="G37" s="40" t="s">
        <v>178</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79" ht="10.5" customHeight="1" x14ac:dyDescent="0.2">
      <c r="A38" s="115" t="s">
        <v>133</v>
      </c>
      <c r="B38" s="115"/>
      <c r="C38" s="115"/>
      <c r="D38" s="115"/>
      <c r="E38" s="115"/>
      <c r="F38" s="115"/>
      <c r="G38" s="40" t="s">
        <v>179</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0.5" customHeight="1" x14ac:dyDescent="0.2">
      <c r="A39" s="115" t="s">
        <v>134</v>
      </c>
      <c r="B39" s="115"/>
      <c r="C39" s="115"/>
      <c r="D39" s="115"/>
      <c r="E39" s="115"/>
      <c r="F39" s="115"/>
      <c r="G39" s="40" t="s">
        <v>180</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x14ac:dyDescent="0.2">
      <c r="A40" s="115" t="s">
        <v>182</v>
      </c>
      <c r="B40" s="115"/>
      <c r="C40" s="115"/>
      <c r="D40" s="115"/>
      <c r="E40" s="115"/>
      <c r="F40" s="115"/>
      <c r="G40" s="40" t="s">
        <v>181</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row>
    <row r="41" spans="1:79" ht="10.5" customHeight="1" x14ac:dyDescent="0.2">
      <c r="A41" s="115" t="s">
        <v>135</v>
      </c>
      <c r="B41" s="115"/>
      <c r="C41" s="115"/>
      <c r="D41" s="115"/>
      <c r="E41" s="115"/>
      <c r="F41" s="115"/>
      <c r="G41" s="40" t="s">
        <v>249</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2" t="s">
        <v>330</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row>
    <row r="44" spans="1:79" ht="15" customHeight="1" x14ac:dyDescent="0.2">
      <c r="A44" s="78" t="s">
        <v>331</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9"/>
      <c r="BB44" s="79"/>
      <c r="BC44" s="79"/>
      <c r="BD44" s="79"/>
      <c r="BE44" s="79"/>
      <c r="BF44" s="79"/>
      <c r="BG44" s="79"/>
      <c r="BH44" s="79"/>
      <c r="BI44" s="6"/>
      <c r="BJ44" s="6"/>
      <c r="BK44" s="6"/>
      <c r="BL44" s="6"/>
    </row>
    <row r="45" spans="1:79" ht="15.95" customHeight="1" x14ac:dyDescent="0.2">
      <c r="A45" s="71" t="s">
        <v>39</v>
      </c>
      <c r="B45" s="71"/>
      <c r="C45" s="71"/>
      <c r="D45" s="80" t="s">
        <v>36</v>
      </c>
      <c r="E45" s="56"/>
      <c r="F45" s="56"/>
      <c r="G45" s="56"/>
      <c r="H45" s="56"/>
      <c r="I45" s="56"/>
      <c r="J45" s="56"/>
      <c r="K45" s="56"/>
      <c r="L45" s="56"/>
      <c r="M45" s="56"/>
      <c r="N45" s="56"/>
      <c r="O45" s="56"/>
      <c r="P45" s="56"/>
      <c r="Q45" s="56"/>
      <c r="R45" s="56"/>
      <c r="S45" s="56"/>
      <c r="T45" s="56"/>
      <c r="U45" s="56"/>
      <c r="V45" s="56"/>
      <c r="W45" s="56"/>
      <c r="X45" s="56"/>
      <c r="Y45" s="56"/>
      <c r="Z45" s="56"/>
      <c r="AA45" s="56"/>
      <c r="AB45" s="81"/>
      <c r="AC45" s="71" t="s">
        <v>40</v>
      </c>
      <c r="AD45" s="71"/>
      <c r="AE45" s="71"/>
      <c r="AF45" s="71"/>
      <c r="AG45" s="71"/>
      <c r="AH45" s="71"/>
      <c r="AI45" s="71"/>
      <c r="AJ45" s="71"/>
      <c r="AK45" s="71" t="s">
        <v>41</v>
      </c>
      <c r="AL45" s="71"/>
      <c r="AM45" s="71"/>
      <c r="AN45" s="71"/>
      <c r="AO45" s="71"/>
      <c r="AP45" s="71"/>
      <c r="AQ45" s="71"/>
      <c r="AR45" s="71"/>
      <c r="AS45" s="71" t="s">
        <v>38</v>
      </c>
      <c r="AT45" s="71"/>
      <c r="AU45" s="71"/>
      <c r="AV45" s="71"/>
      <c r="AW45" s="71"/>
      <c r="AX45" s="71"/>
      <c r="AY45" s="71"/>
      <c r="AZ45" s="71"/>
      <c r="BA45" s="75"/>
      <c r="BB45" s="75"/>
      <c r="BC45" s="75"/>
      <c r="BD45" s="75"/>
      <c r="BE45" s="75"/>
      <c r="BF45" s="75"/>
      <c r="BG45" s="75"/>
      <c r="BH45" s="75"/>
    </row>
    <row r="46" spans="1:79" ht="29.1" customHeight="1" x14ac:dyDescent="0.2">
      <c r="A46" s="71"/>
      <c r="B46" s="71"/>
      <c r="C46" s="71"/>
      <c r="D46" s="82"/>
      <c r="E46" s="83"/>
      <c r="F46" s="83"/>
      <c r="G46" s="83"/>
      <c r="H46" s="83"/>
      <c r="I46" s="83"/>
      <c r="J46" s="83"/>
      <c r="K46" s="83"/>
      <c r="L46" s="83"/>
      <c r="M46" s="83"/>
      <c r="N46" s="83"/>
      <c r="O46" s="83"/>
      <c r="P46" s="83"/>
      <c r="Q46" s="83"/>
      <c r="R46" s="83"/>
      <c r="S46" s="83"/>
      <c r="T46" s="83"/>
      <c r="U46" s="83"/>
      <c r="V46" s="83"/>
      <c r="W46" s="83"/>
      <c r="X46" s="83"/>
      <c r="Y46" s="83"/>
      <c r="Z46" s="83"/>
      <c r="AA46" s="83"/>
      <c r="AB46" s="84"/>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5"/>
      <c r="BB46" s="75"/>
      <c r="BC46" s="75"/>
      <c r="BD46" s="75"/>
      <c r="BE46" s="75"/>
      <c r="BF46" s="75"/>
      <c r="BG46" s="75"/>
      <c r="BH46" s="75"/>
    </row>
    <row r="47" spans="1:79" ht="15.75" x14ac:dyDescent="0.2">
      <c r="A47" s="71">
        <v>1</v>
      </c>
      <c r="B47" s="71"/>
      <c r="C47" s="71"/>
      <c r="D47" s="72">
        <v>2</v>
      </c>
      <c r="E47" s="73"/>
      <c r="F47" s="73"/>
      <c r="G47" s="73"/>
      <c r="H47" s="73"/>
      <c r="I47" s="73"/>
      <c r="J47" s="73"/>
      <c r="K47" s="73"/>
      <c r="L47" s="73"/>
      <c r="M47" s="73"/>
      <c r="N47" s="73"/>
      <c r="O47" s="73"/>
      <c r="P47" s="73"/>
      <c r="Q47" s="73"/>
      <c r="R47" s="73"/>
      <c r="S47" s="73"/>
      <c r="T47" s="73"/>
      <c r="U47" s="73"/>
      <c r="V47" s="73"/>
      <c r="W47" s="73"/>
      <c r="X47" s="73"/>
      <c r="Y47" s="73"/>
      <c r="Z47" s="73"/>
      <c r="AA47" s="73"/>
      <c r="AB47" s="74"/>
      <c r="AC47" s="71">
        <v>3</v>
      </c>
      <c r="AD47" s="71"/>
      <c r="AE47" s="71"/>
      <c r="AF47" s="71"/>
      <c r="AG47" s="71"/>
      <c r="AH47" s="71"/>
      <c r="AI47" s="71"/>
      <c r="AJ47" s="71"/>
      <c r="AK47" s="71">
        <v>4</v>
      </c>
      <c r="AL47" s="71"/>
      <c r="AM47" s="71"/>
      <c r="AN47" s="71"/>
      <c r="AO47" s="71"/>
      <c r="AP47" s="71"/>
      <c r="AQ47" s="71"/>
      <c r="AR47" s="71"/>
      <c r="AS47" s="71">
        <v>5</v>
      </c>
      <c r="AT47" s="71"/>
      <c r="AU47" s="71"/>
      <c r="AV47" s="71"/>
      <c r="AW47" s="71"/>
      <c r="AX47" s="71"/>
      <c r="AY47" s="71"/>
      <c r="AZ47" s="71"/>
      <c r="BA47" s="75"/>
      <c r="BB47" s="75"/>
      <c r="BC47" s="75"/>
      <c r="BD47" s="75"/>
      <c r="BE47" s="75"/>
      <c r="BF47" s="75"/>
      <c r="BG47" s="75"/>
      <c r="BH47" s="75"/>
    </row>
    <row r="48" spans="1:79" s="4" customFormat="1" hidden="1" x14ac:dyDescent="0.2">
      <c r="A48" s="37" t="s">
        <v>12</v>
      </c>
      <c r="B48" s="37"/>
      <c r="C48" s="37"/>
      <c r="D48" s="91" t="s">
        <v>13</v>
      </c>
      <c r="E48" s="92"/>
      <c r="F48" s="92"/>
      <c r="G48" s="92"/>
      <c r="H48" s="92"/>
      <c r="I48" s="92"/>
      <c r="J48" s="92"/>
      <c r="K48" s="92"/>
      <c r="L48" s="92"/>
      <c r="M48" s="92"/>
      <c r="N48" s="92"/>
      <c r="O48" s="92"/>
      <c r="P48" s="92"/>
      <c r="Q48" s="92"/>
      <c r="R48" s="92"/>
      <c r="S48" s="92"/>
      <c r="T48" s="92"/>
      <c r="U48" s="92"/>
      <c r="V48" s="92"/>
      <c r="W48" s="92"/>
      <c r="X48" s="92"/>
      <c r="Y48" s="92"/>
      <c r="Z48" s="92"/>
      <c r="AA48" s="92"/>
      <c r="AB48" s="93"/>
      <c r="AC48" s="94" t="s">
        <v>14</v>
      </c>
      <c r="AD48" s="94"/>
      <c r="AE48" s="94"/>
      <c r="AF48" s="94"/>
      <c r="AG48" s="94"/>
      <c r="AH48" s="94"/>
      <c r="AI48" s="94"/>
      <c r="AJ48" s="94"/>
      <c r="AK48" s="94" t="s">
        <v>15</v>
      </c>
      <c r="AL48" s="94"/>
      <c r="AM48" s="94"/>
      <c r="AN48" s="94"/>
      <c r="AO48" s="94"/>
      <c r="AP48" s="94"/>
      <c r="AQ48" s="94"/>
      <c r="AR48" s="94"/>
      <c r="AS48" s="38" t="s">
        <v>35</v>
      </c>
      <c r="AT48" s="94"/>
      <c r="AU48" s="94"/>
      <c r="AV48" s="94"/>
      <c r="AW48" s="94"/>
      <c r="AX48" s="94"/>
      <c r="AY48" s="94"/>
      <c r="AZ48" s="94"/>
      <c r="BA48" s="95"/>
      <c r="BB48" s="96"/>
      <c r="BC48" s="96"/>
      <c r="BD48" s="96"/>
      <c r="BE48" s="96"/>
      <c r="BF48" s="96"/>
      <c r="BG48" s="96"/>
      <c r="BH48" s="96"/>
      <c r="CA48" s="4" t="s">
        <v>19</v>
      </c>
    </row>
    <row r="49" spans="1:79" s="4" customFormat="1" x14ac:dyDescent="0.2">
      <c r="A49" s="85" t="s">
        <v>253</v>
      </c>
      <c r="B49" s="85"/>
      <c r="C49" s="85"/>
      <c r="D49" s="86" t="s">
        <v>255</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373000</v>
      </c>
      <c r="AD49" s="89"/>
      <c r="AE49" s="89"/>
      <c r="AF49" s="89"/>
      <c r="AG49" s="89"/>
      <c r="AH49" s="89"/>
      <c r="AI49" s="89"/>
      <c r="AJ49" s="89"/>
      <c r="AK49" s="89"/>
      <c r="AL49" s="89"/>
      <c r="AM49" s="89"/>
      <c r="AN49" s="89"/>
      <c r="AO49" s="89"/>
      <c r="AP49" s="89"/>
      <c r="AQ49" s="89"/>
      <c r="AR49" s="89"/>
      <c r="AS49" s="89">
        <f>SUM(AC49:AR49)</f>
        <v>373000</v>
      </c>
      <c r="AT49" s="89"/>
      <c r="AU49" s="89"/>
      <c r="AV49" s="89"/>
      <c r="AW49" s="89"/>
      <c r="AX49" s="89"/>
      <c r="AY49" s="89"/>
      <c r="AZ49" s="89"/>
      <c r="BA49" s="90"/>
      <c r="BB49" s="90"/>
      <c r="BC49" s="90"/>
      <c r="BD49" s="90"/>
      <c r="BE49" s="90"/>
      <c r="BF49" s="90"/>
      <c r="BG49" s="90"/>
      <c r="BH49" s="90"/>
    </row>
    <row r="50" spans="1:79" s="4" customFormat="1" x14ac:dyDescent="0.2">
      <c r="A50" s="85">
        <v>1</v>
      </c>
      <c r="B50" s="85"/>
      <c r="C50" s="85"/>
      <c r="D50" s="86" t="s">
        <v>256</v>
      </c>
      <c r="E50" s="87"/>
      <c r="F50" s="87"/>
      <c r="G50" s="87"/>
      <c r="H50" s="87"/>
      <c r="I50" s="87"/>
      <c r="J50" s="87"/>
      <c r="K50" s="87"/>
      <c r="L50" s="87"/>
      <c r="M50" s="87"/>
      <c r="N50" s="87"/>
      <c r="O50" s="87"/>
      <c r="P50" s="87"/>
      <c r="Q50" s="87"/>
      <c r="R50" s="87"/>
      <c r="S50" s="87"/>
      <c r="T50" s="87"/>
      <c r="U50" s="87"/>
      <c r="V50" s="87"/>
      <c r="W50" s="87"/>
      <c r="X50" s="87"/>
      <c r="Y50" s="87"/>
      <c r="Z50" s="87"/>
      <c r="AA50" s="87"/>
      <c r="AB50" s="88"/>
      <c r="AC50" s="89">
        <v>17000</v>
      </c>
      <c r="AD50" s="89"/>
      <c r="AE50" s="89"/>
      <c r="AF50" s="89"/>
      <c r="AG50" s="89"/>
      <c r="AH50" s="89"/>
      <c r="AI50" s="89"/>
      <c r="AJ50" s="89"/>
      <c r="AK50" s="89"/>
      <c r="AL50" s="89"/>
      <c r="AM50" s="89"/>
      <c r="AN50" s="89"/>
      <c r="AO50" s="89"/>
      <c r="AP50" s="89"/>
      <c r="AQ50" s="89"/>
      <c r="AR50" s="89"/>
      <c r="AS50" s="89">
        <f t="shared" ref="AS50:AS55" si="0">SUM(AC50:AR50)</f>
        <v>17000</v>
      </c>
      <c r="AT50" s="89"/>
      <c r="AU50" s="89"/>
      <c r="AV50" s="89"/>
      <c r="AW50" s="89"/>
      <c r="AX50" s="89"/>
      <c r="AY50" s="89"/>
      <c r="AZ50" s="89"/>
      <c r="BA50" s="90"/>
      <c r="BB50" s="90"/>
      <c r="BC50" s="90"/>
      <c r="BD50" s="90"/>
      <c r="BE50" s="90"/>
      <c r="BF50" s="90"/>
      <c r="BG50" s="90"/>
      <c r="BH50" s="90"/>
    </row>
    <row r="51" spans="1:79" s="4" customFormat="1" x14ac:dyDescent="0.2">
      <c r="A51" s="85">
        <v>2</v>
      </c>
      <c r="B51" s="85"/>
      <c r="C51" s="85"/>
      <c r="D51" s="86" t="s">
        <v>257</v>
      </c>
      <c r="E51" s="87"/>
      <c r="F51" s="87"/>
      <c r="G51" s="87"/>
      <c r="H51" s="87"/>
      <c r="I51" s="87"/>
      <c r="J51" s="87"/>
      <c r="K51" s="87"/>
      <c r="L51" s="87"/>
      <c r="M51" s="87"/>
      <c r="N51" s="87"/>
      <c r="O51" s="87"/>
      <c r="P51" s="87"/>
      <c r="Q51" s="87"/>
      <c r="R51" s="87"/>
      <c r="S51" s="87"/>
      <c r="T51" s="87"/>
      <c r="U51" s="87"/>
      <c r="V51" s="87"/>
      <c r="W51" s="87"/>
      <c r="X51" s="87"/>
      <c r="Y51" s="87"/>
      <c r="Z51" s="87"/>
      <c r="AA51" s="87"/>
      <c r="AB51" s="88"/>
      <c r="AC51" s="89">
        <v>20000</v>
      </c>
      <c r="AD51" s="89"/>
      <c r="AE51" s="89"/>
      <c r="AF51" s="89"/>
      <c r="AG51" s="89"/>
      <c r="AH51" s="89"/>
      <c r="AI51" s="89"/>
      <c r="AJ51" s="89"/>
      <c r="AK51" s="89"/>
      <c r="AL51" s="89"/>
      <c r="AM51" s="89"/>
      <c r="AN51" s="89"/>
      <c r="AO51" s="89"/>
      <c r="AP51" s="89"/>
      <c r="AQ51" s="89"/>
      <c r="AR51" s="89"/>
      <c r="AS51" s="89">
        <f t="shared" si="0"/>
        <v>20000</v>
      </c>
      <c r="AT51" s="89"/>
      <c r="AU51" s="89"/>
      <c r="AV51" s="89"/>
      <c r="AW51" s="89"/>
      <c r="AX51" s="89"/>
      <c r="AY51" s="89"/>
      <c r="AZ51" s="89"/>
      <c r="BA51" s="90"/>
      <c r="BB51" s="90"/>
      <c r="BC51" s="90"/>
      <c r="BD51" s="90"/>
      <c r="BE51" s="90"/>
      <c r="BF51" s="90"/>
      <c r="BG51" s="90"/>
      <c r="BH51" s="90"/>
    </row>
    <row r="52" spans="1:79" s="4" customFormat="1" x14ac:dyDescent="0.2">
      <c r="A52" s="85">
        <v>3</v>
      </c>
      <c r="B52" s="85"/>
      <c r="C52" s="85"/>
      <c r="D52" s="86" t="s">
        <v>252</v>
      </c>
      <c r="E52" s="87"/>
      <c r="F52" s="87"/>
      <c r="G52" s="87"/>
      <c r="H52" s="87"/>
      <c r="I52" s="87"/>
      <c r="J52" s="87"/>
      <c r="K52" s="87"/>
      <c r="L52" s="87"/>
      <c r="M52" s="87"/>
      <c r="N52" s="87"/>
      <c r="O52" s="87"/>
      <c r="P52" s="87"/>
      <c r="Q52" s="87"/>
      <c r="R52" s="87"/>
      <c r="S52" s="87"/>
      <c r="T52" s="87"/>
      <c r="U52" s="87"/>
      <c r="V52" s="87"/>
      <c r="W52" s="87"/>
      <c r="X52" s="87"/>
      <c r="Y52" s="87"/>
      <c r="Z52" s="87"/>
      <c r="AA52" s="87"/>
      <c r="AB52" s="88"/>
      <c r="AC52" s="89">
        <v>5000</v>
      </c>
      <c r="AD52" s="89"/>
      <c r="AE52" s="89"/>
      <c r="AF52" s="89"/>
      <c r="AG52" s="89"/>
      <c r="AH52" s="89"/>
      <c r="AI52" s="89"/>
      <c r="AJ52" s="89"/>
      <c r="AK52" s="89"/>
      <c r="AL52" s="89"/>
      <c r="AM52" s="89"/>
      <c r="AN52" s="89"/>
      <c r="AO52" s="89"/>
      <c r="AP52" s="89"/>
      <c r="AQ52" s="89"/>
      <c r="AR52" s="89"/>
      <c r="AS52" s="89">
        <f t="shared" si="0"/>
        <v>5000</v>
      </c>
      <c r="AT52" s="89"/>
      <c r="AU52" s="89"/>
      <c r="AV52" s="89"/>
      <c r="AW52" s="89"/>
      <c r="AX52" s="89"/>
      <c r="AY52" s="89"/>
      <c r="AZ52" s="89"/>
      <c r="BA52" s="90"/>
      <c r="BB52" s="90"/>
      <c r="BC52" s="90"/>
      <c r="BD52" s="90"/>
      <c r="BE52" s="90"/>
      <c r="BF52" s="90"/>
      <c r="BG52" s="90"/>
      <c r="BH52" s="90"/>
    </row>
    <row r="53" spans="1:79" s="4" customFormat="1" x14ac:dyDescent="0.2">
      <c r="A53" s="85">
        <v>4</v>
      </c>
      <c r="B53" s="85"/>
      <c r="C53" s="85"/>
      <c r="D53" s="86" t="s">
        <v>251</v>
      </c>
      <c r="E53" s="87"/>
      <c r="F53" s="87"/>
      <c r="G53" s="87"/>
      <c r="H53" s="87"/>
      <c r="I53" s="87"/>
      <c r="J53" s="87"/>
      <c r="K53" s="87"/>
      <c r="L53" s="87"/>
      <c r="M53" s="87"/>
      <c r="N53" s="87"/>
      <c r="O53" s="87"/>
      <c r="P53" s="87"/>
      <c r="Q53" s="87"/>
      <c r="R53" s="87"/>
      <c r="S53" s="87"/>
      <c r="T53" s="87"/>
      <c r="U53" s="87"/>
      <c r="V53" s="87"/>
      <c r="W53" s="87"/>
      <c r="X53" s="87"/>
      <c r="Y53" s="87"/>
      <c r="Z53" s="87"/>
      <c r="AA53" s="87"/>
      <c r="AB53" s="88"/>
      <c r="AC53" s="89">
        <v>15000</v>
      </c>
      <c r="AD53" s="89"/>
      <c r="AE53" s="89"/>
      <c r="AF53" s="89"/>
      <c r="AG53" s="89"/>
      <c r="AH53" s="89"/>
      <c r="AI53" s="89"/>
      <c r="AJ53" s="89"/>
      <c r="AK53" s="89"/>
      <c r="AL53" s="89"/>
      <c r="AM53" s="89"/>
      <c r="AN53" s="89"/>
      <c r="AO53" s="89"/>
      <c r="AP53" s="89"/>
      <c r="AQ53" s="89"/>
      <c r="AR53" s="89"/>
      <c r="AS53" s="89">
        <f t="shared" si="0"/>
        <v>15000</v>
      </c>
      <c r="AT53" s="89"/>
      <c r="AU53" s="89"/>
      <c r="AV53" s="89"/>
      <c r="AW53" s="89"/>
      <c r="AX53" s="89"/>
      <c r="AY53" s="89"/>
      <c r="AZ53" s="89"/>
      <c r="BA53" s="90"/>
      <c r="BB53" s="90"/>
      <c r="BC53" s="90"/>
      <c r="BD53" s="90"/>
      <c r="BE53" s="90"/>
      <c r="BF53" s="90"/>
      <c r="BG53" s="90"/>
      <c r="BH53" s="90"/>
    </row>
    <row r="54" spans="1:79" s="4" customFormat="1" ht="36" customHeight="1" x14ac:dyDescent="0.2">
      <c r="A54" s="85" t="s">
        <v>254</v>
      </c>
      <c r="B54" s="85"/>
      <c r="C54" s="85"/>
      <c r="D54" s="86" t="s">
        <v>250</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200000</v>
      </c>
      <c r="AD54" s="89"/>
      <c r="AE54" s="89"/>
      <c r="AF54" s="89"/>
      <c r="AG54" s="89"/>
      <c r="AH54" s="89"/>
      <c r="AI54" s="89"/>
      <c r="AJ54" s="89"/>
      <c r="AK54" s="89"/>
      <c r="AL54" s="89"/>
      <c r="AM54" s="89"/>
      <c r="AN54" s="89"/>
      <c r="AO54" s="89"/>
      <c r="AP54" s="89"/>
      <c r="AQ54" s="89"/>
      <c r="AR54" s="89"/>
      <c r="AS54" s="89">
        <f t="shared" si="0"/>
        <v>200000</v>
      </c>
      <c r="AT54" s="89"/>
      <c r="AU54" s="89"/>
      <c r="AV54" s="89"/>
      <c r="AW54" s="89"/>
      <c r="AX54" s="89"/>
      <c r="AY54" s="89"/>
      <c r="AZ54" s="89"/>
      <c r="BA54" s="90"/>
      <c r="BB54" s="90"/>
      <c r="BC54" s="90"/>
      <c r="BD54" s="90"/>
      <c r="BE54" s="90"/>
      <c r="BF54" s="90"/>
      <c r="BG54" s="90"/>
      <c r="BH54" s="90"/>
    </row>
    <row r="55" spans="1:79" s="4" customFormat="1" x14ac:dyDescent="0.2">
      <c r="A55" s="85"/>
      <c r="B55" s="85"/>
      <c r="C55" s="85"/>
      <c r="D55" s="86" t="s">
        <v>54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f>SUM(AC49:AJ54)</f>
        <v>630000</v>
      </c>
      <c r="AD55" s="89"/>
      <c r="AE55" s="89"/>
      <c r="AF55" s="89"/>
      <c r="AG55" s="89"/>
      <c r="AH55" s="89"/>
      <c r="AI55" s="89"/>
      <c r="AJ55" s="89"/>
      <c r="AK55" s="89">
        <f>SUM(AK49:AR54)</f>
        <v>0</v>
      </c>
      <c r="AL55" s="89"/>
      <c r="AM55" s="89"/>
      <c r="AN55" s="89"/>
      <c r="AO55" s="89"/>
      <c r="AP55" s="89"/>
      <c r="AQ55" s="89"/>
      <c r="AR55" s="89"/>
      <c r="AS55" s="89">
        <f t="shared" si="0"/>
        <v>630000</v>
      </c>
      <c r="AT55" s="89"/>
      <c r="AU55" s="89"/>
      <c r="AV55" s="89"/>
      <c r="AW55" s="89"/>
      <c r="AX55" s="89"/>
      <c r="AY55" s="89"/>
      <c r="AZ55" s="89"/>
      <c r="BA55" s="90"/>
      <c r="BB55" s="90"/>
      <c r="BC55" s="90"/>
      <c r="BD55" s="90"/>
      <c r="BE55" s="90"/>
      <c r="BF55" s="90"/>
      <c r="BG55" s="90"/>
      <c r="BH55" s="90"/>
      <c r="CA55" s="4" t="s">
        <v>20</v>
      </c>
    </row>
    <row r="57" spans="1:79" ht="15.75" customHeight="1" x14ac:dyDescent="0.2">
      <c r="A57" s="52" t="s">
        <v>339</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9" ht="15" customHeight="1" x14ac:dyDescent="0.2">
      <c r="A58" s="97" t="s">
        <v>331</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6"/>
      <c r="AX58" s="6"/>
      <c r="AY58" s="6"/>
      <c r="AZ58" s="6"/>
      <c r="BA58" s="6"/>
      <c r="BB58" s="6"/>
      <c r="BC58" s="6"/>
      <c r="BD58" s="6"/>
      <c r="BE58" s="6"/>
      <c r="BF58" s="6"/>
      <c r="BG58" s="6"/>
      <c r="BH58" s="6"/>
      <c r="BI58" s="6"/>
      <c r="BJ58" s="6"/>
      <c r="BK58" s="6"/>
      <c r="BL58" s="6"/>
    </row>
    <row r="59" spans="1:79" ht="15.95" customHeight="1" x14ac:dyDescent="0.2">
      <c r="A59" s="80" t="s">
        <v>335</v>
      </c>
      <c r="B59" s="56"/>
      <c r="C59" s="56"/>
      <c r="D59" s="56"/>
      <c r="E59" s="56"/>
      <c r="F59" s="56"/>
      <c r="G59" s="56"/>
      <c r="H59" s="56"/>
      <c r="I59" s="56"/>
      <c r="J59" s="56"/>
      <c r="K59" s="56"/>
      <c r="L59" s="56"/>
      <c r="M59" s="56"/>
      <c r="N59" s="56"/>
      <c r="O59" s="56"/>
      <c r="P59" s="56"/>
      <c r="Q59" s="56"/>
      <c r="R59" s="56"/>
      <c r="S59" s="56"/>
      <c r="T59" s="56"/>
      <c r="U59" s="56"/>
      <c r="V59" s="56"/>
      <c r="W59" s="56"/>
      <c r="X59" s="81"/>
      <c r="Y59" s="71" t="s">
        <v>40</v>
      </c>
      <c r="Z59" s="71"/>
      <c r="AA59" s="71"/>
      <c r="AB59" s="71"/>
      <c r="AC59" s="71"/>
      <c r="AD59" s="71"/>
      <c r="AE59" s="71"/>
      <c r="AF59" s="71"/>
      <c r="AG59" s="71" t="s">
        <v>41</v>
      </c>
      <c r="AH59" s="71"/>
      <c r="AI59" s="71"/>
      <c r="AJ59" s="71"/>
      <c r="AK59" s="71"/>
      <c r="AL59" s="71"/>
      <c r="AM59" s="71"/>
      <c r="AN59" s="71"/>
      <c r="AO59" s="71" t="s">
        <v>38</v>
      </c>
      <c r="AP59" s="71"/>
      <c r="AQ59" s="71"/>
      <c r="AR59" s="71"/>
      <c r="AS59" s="71"/>
      <c r="AT59" s="71"/>
      <c r="AU59" s="71"/>
      <c r="AV59" s="71"/>
    </row>
    <row r="60" spans="1:79" ht="29.1" customHeight="1" x14ac:dyDescent="0.2">
      <c r="A60" s="82"/>
      <c r="B60" s="83"/>
      <c r="C60" s="83"/>
      <c r="D60" s="83"/>
      <c r="E60" s="83"/>
      <c r="F60" s="83"/>
      <c r="G60" s="83"/>
      <c r="H60" s="83"/>
      <c r="I60" s="83"/>
      <c r="J60" s="83"/>
      <c r="K60" s="83"/>
      <c r="L60" s="83"/>
      <c r="M60" s="83"/>
      <c r="N60" s="83"/>
      <c r="O60" s="83"/>
      <c r="P60" s="83"/>
      <c r="Q60" s="83"/>
      <c r="R60" s="83"/>
      <c r="S60" s="83"/>
      <c r="T60" s="83"/>
      <c r="U60" s="83"/>
      <c r="V60" s="83"/>
      <c r="W60" s="83"/>
      <c r="X60" s="84"/>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79" ht="15.95" customHeight="1" x14ac:dyDescent="0.2">
      <c r="A61" s="72">
        <v>1</v>
      </c>
      <c r="B61" s="73"/>
      <c r="C61" s="73"/>
      <c r="D61" s="73"/>
      <c r="E61" s="73"/>
      <c r="F61" s="73"/>
      <c r="G61" s="73"/>
      <c r="H61" s="73"/>
      <c r="I61" s="73"/>
      <c r="J61" s="73"/>
      <c r="K61" s="73"/>
      <c r="L61" s="73"/>
      <c r="M61" s="73"/>
      <c r="N61" s="73"/>
      <c r="O61" s="73"/>
      <c r="P61" s="73"/>
      <c r="Q61" s="73"/>
      <c r="R61" s="73"/>
      <c r="S61" s="73"/>
      <c r="T61" s="73"/>
      <c r="U61" s="73"/>
      <c r="V61" s="73"/>
      <c r="W61" s="73"/>
      <c r="X61" s="74"/>
      <c r="Y61" s="71">
        <v>2</v>
      </c>
      <c r="Z61" s="71"/>
      <c r="AA61" s="71"/>
      <c r="AB61" s="71"/>
      <c r="AC61" s="71"/>
      <c r="AD61" s="71"/>
      <c r="AE61" s="71"/>
      <c r="AF61" s="71"/>
      <c r="AG61" s="71">
        <v>3</v>
      </c>
      <c r="AH61" s="71"/>
      <c r="AI61" s="71"/>
      <c r="AJ61" s="71"/>
      <c r="AK61" s="71"/>
      <c r="AL61" s="71"/>
      <c r="AM61" s="71"/>
      <c r="AN61" s="71"/>
      <c r="AO61" s="71">
        <v>4</v>
      </c>
      <c r="AP61" s="71"/>
      <c r="AQ61" s="71"/>
      <c r="AR61" s="71"/>
      <c r="AS61" s="71"/>
      <c r="AT61" s="71"/>
      <c r="AU61" s="71"/>
      <c r="AV61" s="71"/>
    </row>
    <row r="62" spans="1:79" ht="12.75" hidden="1" customHeight="1" x14ac:dyDescent="0.2">
      <c r="A62" s="65" t="s">
        <v>13</v>
      </c>
      <c r="B62" s="66"/>
      <c r="C62" s="66"/>
      <c r="D62" s="66"/>
      <c r="E62" s="66"/>
      <c r="F62" s="66"/>
      <c r="G62" s="66"/>
      <c r="H62" s="66"/>
      <c r="I62" s="66"/>
      <c r="J62" s="66"/>
      <c r="K62" s="66"/>
      <c r="L62" s="66"/>
      <c r="M62" s="66"/>
      <c r="N62" s="66"/>
      <c r="O62" s="66"/>
      <c r="P62" s="66"/>
      <c r="Q62" s="66"/>
      <c r="R62" s="66"/>
      <c r="S62" s="66"/>
      <c r="T62" s="66"/>
      <c r="U62" s="66"/>
      <c r="V62" s="66"/>
      <c r="W62" s="66"/>
      <c r="X62" s="67"/>
      <c r="Y62" s="94" t="s">
        <v>14</v>
      </c>
      <c r="Z62" s="94"/>
      <c r="AA62" s="94"/>
      <c r="AB62" s="94"/>
      <c r="AC62" s="94"/>
      <c r="AD62" s="94"/>
      <c r="AE62" s="94"/>
      <c r="AF62" s="94"/>
      <c r="AG62" s="94" t="s">
        <v>15</v>
      </c>
      <c r="AH62" s="94"/>
      <c r="AI62" s="94"/>
      <c r="AJ62" s="94"/>
      <c r="AK62" s="94"/>
      <c r="AL62" s="94"/>
      <c r="AM62" s="94"/>
      <c r="AN62" s="94"/>
      <c r="AO62" s="94" t="s">
        <v>16</v>
      </c>
      <c r="AP62" s="94"/>
      <c r="AQ62" s="94"/>
      <c r="AR62" s="94"/>
      <c r="AS62" s="94"/>
      <c r="AT62" s="94"/>
      <c r="AU62" s="94"/>
      <c r="AV62" s="94"/>
      <c r="CA62" s="1" t="s">
        <v>21</v>
      </c>
    </row>
    <row r="63" spans="1:79" ht="27.75" customHeight="1" x14ac:dyDescent="0.2">
      <c r="A63" s="86" t="s">
        <v>176</v>
      </c>
      <c r="B63" s="87"/>
      <c r="C63" s="87"/>
      <c r="D63" s="87"/>
      <c r="E63" s="87"/>
      <c r="F63" s="87"/>
      <c r="G63" s="87"/>
      <c r="H63" s="87"/>
      <c r="I63" s="87"/>
      <c r="J63" s="87"/>
      <c r="K63" s="87"/>
      <c r="L63" s="87"/>
      <c r="M63" s="87"/>
      <c r="N63" s="87"/>
      <c r="O63" s="87"/>
      <c r="P63" s="87"/>
      <c r="Q63" s="87"/>
      <c r="R63" s="87"/>
      <c r="S63" s="87"/>
      <c r="T63" s="87"/>
      <c r="U63" s="87"/>
      <c r="V63" s="87"/>
      <c r="W63" s="87"/>
      <c r="X63" s="88"/>
      <c r="Y63" s="89">
        <v>430000</v>
      </c>
      <c r="Z63" s="89"/>
      <c r="AA63" s="89"/>
      <c r="AB63" s="89"/>
      <c r="AC63" s="89"/>
      <c r="AD63" s="89"/>
      <c r="AE63" s="89"/>
      <c r="AF63" s="89"/>
      <c r="AG63" s="89"/>
      <c r="AH63" s="89"/>
      <c r="AI63" s="89"/>
      <c r="AJ63" s="89"/>
      <c r="AK63" s="89"/>
      <c r="AL63" s="89"/>
      <c r="AM63" s="89"/>
      <c r="AN63" s="89"/>
      <c r="AO63" s="89">
        <f>Y63+AG63</f>
        <v>430000</v>
      </c>
      <c r="AP63" s="89"/>
      <c r="AQ63" s="89"/>
      <c r="AR63" s="89"/>
      <c r="AS63" s="89"/>
      <c r="AT63" s="89"/>
      <c r="AU63" s="89"/>
      <c r="AV63" s="89"/>
    </row>
    <row r="64" spans="1:79" ht="27.75" customHeight="1" x14ac:dyDescent="0.2">
      <c r="A64" s="86" t="s">
        <v>177</v>
      </c>
      <c r="B64" s="87"/>
      <c r="C64" s="87"/>
      <c r="D64" s="87"/>
      <c r="E64" s="87"/>
      <c r="F64" s="87"/>
      <c r="G64" s="87"/>
      <c r="H64" s="87"/>
      <c r="I64" s="87"/>
      <c r="J64" s="87"/>
      <c r="K64" s="87"/>
      <c r="L64" s="87"/>
      <c r="M64" s="87"/>
      <c r="N64" s="87"/>
      <c r="O64" s="87"/>
      <c r="P64" s="87"/>
      <c r="Q64" s="87"/>
      <c r="R64" s="87"/>
      <c r="S64" s="87"/>
      <c r="T64" s="87"/>
      <c r="U64" s="87"/>
      <c r="V64" s="87"/>
      <c r="W64" s="87"/>
      <c r="X64" s="88"/>
      <c r="Y64" s="89">
        <v>200000</v>
      </c>
      <c r="Z64" s="89"/>
      <c r="AA64" s="89"/>
      <c r="AB64" s="89"/>
      <c r="AC64" s="89"/>
      <c r="AD64" s="89"/>
      <c r="AE64" s="89"/>
      <c r="AF64" s="89"/>
      <c r="AG64" s="89"/>
      <c r="AH64" s="89"/>
      <c r="AI64" s="89"/>
      <c r="AJ64" s="89"/>
      <c r="AK64" s="89"/>
      <c r="AL64" s="89"/>
      <c r="AM64" s="89"/>
      <c r="AN64" s="89"/>
      <c r="AO64" s="89">
        <f>Y64+AG64</f>
        <v>200000</v>
      </c>
      <c r="AP64" s="89"/>
      <c r="AQ64" s="89"/>
      <c r="AR64" s="89"/>
      <c r="AS64" s="89"/>
      <c r="AT64" s="89"/>
      <c r="AU64" s="89"/>
      <c r="AV64" s="89"/>
    </row>
    <row r="65" spans="1:79" s="4" customFormat="1" ht="12.75" customHeight="1" x14ac:dyDescent="0.2">
      <c r="A65" s="86" t="s">
        <v>38</v>
      </c>
      <c r="B65" s="87"/>
      <c r="C65" s="87"/>
      <c r="D65" s="87"/>
      <c r="E65" s="87"/>
      <c r="F65" s="87"/>
      <c r="G65" s="87"/>
      <c r="H65" s="87"/>
      <c r="I65" s="87"/>
      <c r="J65" s="87"/>
      <c r="K65" s="87"/>
      <c r="L65" s="87"/>
      <c r="M65" s="87"/>
      <c r="N65" s="87"/>
      <c r="O65" s="87"/>
      <c r="P65" s="87"/>
      <c r="Q65" s="87"/>
      <c r="R65" s="87"/>
      <c r="S65" s="87"/>
      <c r="T65" s="87"/>
      <c r="U65" s="87"/>
      <c r="V65" s="87"/>
      <c r="W65" s="87"/>
      <c r="X65" s="88"/>
      <c r="Y65" s="89">
        <f>Y64+Y63</f>
        <v>630000</v>
      </c>
      <c r="Z65" s="89"/>
      <c r="AA65" s="89"/>
      <c r="AB65" s="89"/>
      <c r="AC65" s="89"/>
      <c r="AD65" s="89"/>
      <c r="AE65" s="89"/>
      <c r="AF65" s="89"/>
      <c r="AG65" s="89">
        <f>AG64+AG63</f>
        <v>0</v>
      </c>
      <c r="AH65" s="89"/>
      <c r="AI65" s="89"/>
      <c r="AJ65" s="89"/>
      <c r="AK65" s="89"/>
      <c r="AL65" s="89"/>
      <c r="AM65" s="89"/>
      <c r="AN65" s="89"/>
      <c r="AO65" s="89">
        <f>Y65+AG65</f>
        <v>630000</v>
      </c>
      <c r="AP65" s="89"/>
      <c r="AQ65" s="89"/>
      <c r="AR65" s="89"/>
      <c r="AS65" s="89"/>
      <c r="AT65" s="89"/>
      <c r="AU65" s="89"/>
      <c r="AV65" s="89"/>
      <c r="CA65" s="4" t="s">
        <v>22</v>
      </c>
    </row>
    <row r="67" spans="1:79" ht="15.75" customHeight="1" x14ac:dyDescent="0.2">
      <c r="A67" s="60" t="s">
        <v>333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row>
    <row r="68" spans="1:79" ht="30" customHeight="1" x14ac:dyDescent="0.2">
      <c r="A68" s="71" t="s">
        <v>39</v>
      </c>
      <c r="B68" s="71"/>
      <c r="C68" s="71"/>
      <c r="D68" s="71"/>
      <c r="E68" s="71"/>
      <c r="F68" s="71"/>
      <c r="G68" s="72" t="s">
        <v>42</v>
      </c>
      <c r="H68" s="73"/>
      <c r="I68" s="73"/>
      <c r="J68" s="73"/>
      <c r="K68" s="73"/>
      <c r="L68" s="73"/>
      <c r="M68" s="73"/>
      <c r="N68" s="73"/>
      <c r="O68" s="73"/>
      <c r="P68" s="73"/>
      <c r="Q68" s="73"/>
      <c r="R68" s="73"/>
      <c r="S68" s="73"/>
      <c r="T68" s="73"/>
      <c r="U68" s="73"/>
      <c r="V68" s="73"/>
      <c r="W68" s="73"/>
      <c r="X68" s="73"/>
      <c r="Y68" s="74"/>
      <c r="Z68" s="71" t="s">
        <v>7</v>
      </c>
      <c r="AA68" s="71"/>
      <c r="AB68" s="71"/>
      <c r="AC68" s="71"/>
      <c r="AD68" s="71"/>
      <c r="AE68" s="71" t="s">
        <v>6</v>
      </c>
      <c r="AF68" s="71"/>
      <c r="AG68" s="71"/>
      <c r="AH68" s="71"/>
      <c r="AI68" s="71"/>
      <c r="AJ68" s="71"/>
      <c r="AK68" s="71"/>
      <c r="AL68" s="71"/>
      <c r="AM68" s="71"/>
      <c r="AN68" s="71"/>
      <c r="AO68" s="72" t="s">
        <v>40</v>
      </c>
      <c r="AP68" s="73"/>
      <c r="AQ68" s="73"/>
      <c r="AR68" s="73"/>
      <c r="AS68" s="73"/>
      <c r="AT68" s="73"/>
      <c r="AU68" s="73"/>
      <c r="AV68" s="74"/>
      <c r="AW68" s="72" t="s">
        <v>41</v>
      </c>
      <c r="AX68" s="73"/>
      <c r="AY68" s="73"/>
      <c r="AZ68" s="73"/>
      <c r="BA68" s="73"/>
      <c r="BB68" s="73"/>
      <c r="BC68" s="73"/>
      <c r="BD68" s="74"/>
      <c r="BE68" s="72" t="s">
        <v>38</v>
      </c>
      <c r="BF68" s="73"/>
      <c r="BG68" s="73"/>
      <c r="BH68" s="73"/>
      <c r="BI68" s="73"/>
      <c r="BJ68" s="73"/>
      <c r="BK68" s="73"/>
      <c r="BL68" s="74"/>
    </row>
    <row r="69" spans="1:79" ht="15.75" customHeight="1" x14ac:dyDescent="0.2">
      <c r="A69" s="71">
        <v>1</v>
      </c>
      <c r="B69" s="71"/>
      <c r="C69" s="71"/>
      <c r="D69" s="71"/>
      <c r="E69" s="71"/>
      <c r="F69" s="71"/>
      <c r="G69" s="72">
        <v>2</v>
      </c>
      <c r="H69" s="73"/>
      <c r="I69" s="73"/>
      <c r="J69" s="73"/>
      <c r="K69" s="73"/>
      <c r="L69" s="73"/>
      <c r="M69" s="73"/>
      <c r="N69" s="73"/>
      <c r="O69" s="73"/>
      <c r="P69" s="73"/>
      <c r="Q69" s="73"/>
      <c r="R69" s="73"/>
      <c r="S69" s="73"/>
      <c r="T69" s="73"/>
      <c r="U69" s="73"/>
      <c r="V69" s="73"/>
      <c r="W69" s="73"/>
      <c r="X69" s="73"/>
      <c r="Y69" s="74"/>
      <c r="Z69" s="71">
        <v>3</v>
      </c>
      <c r="AA69" s="71"/>
      <c r="AB69" s="71"/>
      <c r="AC69" s="71"/>
      <c r="AD69" s="71"/>
      <c r="AE69" s="71">
        <v>4</v>
      </c>
      <c r="AF69" s="71"/>
      <c r="AG69" s="71"/>
      <c r="AH69" s="71"/>
      <c r="AI69" s="71"/>
      <c r="AJ69" s="71"/>
      <c r="AK69" s="71"/>
      <c r="AL69" s="71"/>
      <c r="AM69" s="71"/>
      <c r="AN69" s="71"/>
      <c r="AO69" s="71">
        <v>5</v>
      </c>
      <c r="AP69" s="71"/>
      <c r="AQ69" s="71"/>
      <c r="AR69" s="71"/>
      <c r="AS69" s="71"/>
      <c r="AT69" s="71"/>
      <c r="AU69" s="71"/>
      <c r="AV69" s="71"/>
      <c r="AW69" s="71">
        <v>6</v>
      </c>
      <c r="AX69" s="71"/>
      <c r="AY69" s="71"/>
      <c r="AZ69" s="71"/>
      <c r="BA69" s="71"/>
      <c r="BB69" s="71"/>
      <c r="BC69" s="71"/>
      <c r="BD69" s="71"/>
      <c r="BE69" s="71">
        <v>7</v>
      </c>
      <c r="BF69" s="71"/>
      <c r="BG69" s="71"/>
      <c r="BH69" s="71"/>
      <c r="BI69" s="71"/>
      <c r="BJ69" s="71"/>
      <c r="BK69" s="71"/>
      <c r="BL69" s="71"/>
    </row>
    <row r="70" spans="1:79" ht="12.75" hidden="1" customHeight="1" x14ac:dyDescent="0.2">
      <c r="A70" s="37" t="s">
        <v>45</v>
      </c>
      <c r="B70" s="37"/>
      <c r="C70" s="37"/>
      <c r="D70" s="37"/>
      <c r="E70" s="37"/>
      <c r="F70" s="37"/>
      <c r="G70" s="65" t="s">
        <v>13</v>
      </c>
      <c r="H70" s="66"/>
      <c r="I70" s="66"/>
      <c r="J70" s="66"/>
      <c r="K70" s="66"/>
      <c r="L70" s="66"/>
      <c r="M70" s="66"/>
      <c r="N70" s="66"/>
      <c r="O70" s="66"/>
      <c r="P70" s="66"/>
      <c r="Q70" s="66"/>
      <c r="R70" s="66"/>
      <c r="S70" s="66"/>
      <c r="T70" s="66"/>
      <c r="U70" s="66"/>
      <c r="V70" s="66"/>
      <c r="W70" s="66"/>
      <c r="X70" s="66"/>
      <c r="Y70" s="67"/>
      <c r="Z70" s="37" t="s">
        <v>25</v>
      </c>
      <c r="AA70" s="37"/>
      <c r="AB70" s="37"/>
      <c r="AC70" s="37"/>
      <c r="AD70" s="37"/>
      <c r="AE70" s="98" t="s">
        <v>44</v>
      </c>
      <c r="AF70" s="98"/>
      <c r="AG70" s="98"/>
      <c r="AH70" s="98"/>
      <c r="AI70" s="98"/>
      <c r="AJ70" s="98"/>
      <c r="AK70" s="98"/>
      <c r="AL70" s="98"/>
      <c r="AM70" s="98"/>
      <c r="AN70" s="65"/>
      <c r="AO70" s="94" t="s">
        <v>14</v>
      </c>
      <c r="AP70" s="94"/>
      <c r="AQ70" s="94"/>
      <c r="AR70" s="94"/>
      <c r="AS70" s="94"/>
      <c r="AT70" s="94"/>
      <c r="AU70" s="94"/>
      <c r="AV70" s="94"/>
      <c r="AW70" s="94" t="s">
        <v>43</v>
      </c>
      <c r="AX70" s="94"/>
      <c r="AY70" s="94"/>
      <c r="AZ70" s="94"/>
      <c r="BA70" s="94"/>
      <c r="BB70" s="94"/>
      <c r="BC70" s="94"/>
      <c r="BD70" s="94"/>
      <c r="BE70" s="94" t="s">
        <v>16</v>
      </c>
      <c r="BF70" s="94"/>
      <c r="BG70" s="94"/>
      <c r="BH70" s="94"/>
      <c r="BI70" s="94"/>
      <c r="BJ70" s="94"/>
      <c r="BK70" s="94"/>
      <c r="BL70" s="94"/>
      <c r="CA70" s="1" t="s">
        <v>23</v>
      </c>
    </row>
    <row r="71" spans="1:79" ht="12.75" customHeight="1" x14ac:dyDescent="0.2">
      <c r="A71" s="37"/>
      <c r="B71" s="37"/>
      <c r="C71" s="37"/>
      <c r="D71" s="37"/>
      <c r="E71" s="37"/>
      <c r="F71" s="37"/>
      <c r="G71" s="40" t="s">
        <v>258</v>
      </c>
      <c r="H71" s="76"/>
      <c r="I71" s="76"/>
      <c r="J71" s="76"/>
      <c r="K71" s="76"/>
      <c r="L71" s="76"/>
      <c r="M71" s="76"/>
      <c r="N71" s="76"/>
      <c r="O71" s="76"/>
      <c r="P71" s="76"/>
      <c r="Q71" s="76"/>
      <c r="R71" s="76"/>
      <c r="S71" s="76"/>
      <c r="T71" s="76"/>
      <c r="U71" s="76"/>
      <c r="V71" s="76"/>
      <c r="W71" s="76"/>
      <c r="X71" s="76"/>
      <c r="Y71" s="77"/>
      <c r="Z71" s="38" t="s">
        <v>128</v>
      </c>
      <c r="AA71" s="38"/>
      <c r="AB71" s="38"/>
      <c r="AC71" s="38"/>
      <c r="AD71" s="38"/>
      <c r="AE71" s="39" t="s">
        <v>169</v>
      </c>
      <c r="AF71" s="39"/>
      <c r="AG71" s="39"/>
      <c r="AH71" s="39"/>
      <c r="AI71" s="39"/>
      <c r="AJ71" s="39"/>
      <c r="AK71" s="39"/>
      <c r="AL71" s="39"/>
      <c r="AM71" s="39"/>
      <c r="AN71" s="40"/>
      <c r="AO71" s="41">
        <v>430000</v>
      </c>
      <c r="AP71" s="41"/>
      <c r="AQ71" s="41"/>
      <c r="AR71" s="41"/>
      <c r="AS71" s="41"/>
      <c r="AT71" s="41"/>
      <c r="AU71" s="41"/>
      <c r="AV71" s="41"/>
      <c r="AW71" s="41"/>
      <c r="AX71" s="41"/>
      <c r="AY71" s="41"/>
      <c r="AZ71" s="41"/>
      <c r="BA71" s="41"/>
      <c r="BB71" s="41"/>
      <c r="BC71" s="41"/>
      <c r="BD71" s="41"/>
      <c r="BE71" s="41">
        <f>AO71</f>
        <v>430000</v>
      </c>
      <c r="BF71" s="41"/>
      <c r="BG71" s="41"/>
      <c r="BH71" s="41"/>
      <c r="BI71" s="41"/>
      <c r="BJ71" s="41"/>
      <c r="BK71" s="41"/>
      <c r="BL71" s="41"/>
    </row>
    <row r="72" spans="1:79" ht="12.75" customHeight="1" x14ac:dyDescent="0.2">
      <c r="A72" s="37"/>
      <c r="B72" s="37"/>
      <c r="C72" s="37"/>
      <c r="D72" s="37"/>
      <c r="E72" s="37"/>
      <c r="F72" s="37"/>
      <c r="G72" s="40" t="s">
        <v>263</v>
      </c>
      <c r="H72" s="76"/>
      <c r="I72" s="76"/>
      <c r="J72" s="76"/>
      <c r="K72" s="76"/>
      <c r="L72" s="76"/>
      <c r="M72" s="76"/>
      <c r="N72" s="76"/>
      <c r="O72" s="76"/>
      <c r="P72" s="76"/>
      <c r="Q72" s="76"/>
      <c r="R72" s="76"/>
      <c r="S72" s="76"/>
      <c r="T72" s="76"/>
      <c r="U72" s="76"/>
      <c r="V72" s="76"/>
      <c r="W72" s="76"/>
      <c r="X72" s="76"/>
      <c r="Y72" s="77"/>
      <c r="Z72" s="38" t="s">
        <v>147</v>
      </c>
      <c r="AA72" s="38"/>
      <c r="AB72" s="38"/>
      <c r="AC72" s="38"/>
      <c r="AD72" s="38"/>
      <c r="AE72" s="39" t="s">
        <v>261</v>
      </c>
      <c r="AF72" s="39"/>
      <c r="AG72" s="39"/>
      <c r="AH72" s="39"/>
      <c r="AI72" s="39"/>
      <c r="AJ72" s="39"/>
      <c r="AK72" s="39"/>
      <c r="AL72" s="39"/>
      <c r="AM72" s="39"/>
      <c r="AN72" s="40"/>
      <c r="AO72" s="116">
        <v>18084</v>
      </c>
      <c r="AP72" s="116"/>
      <c r="AQ72" s="116"/>
      <c r="AR72" s="116"/>
      <c r="AS72" s="116"/>
      <c r="AT72" s="116"/>
      <c r="AU72" s="116"/>
      <c r="AV72" s="116"/>
      <c r="AW72" s="116"/>
      <c r="AX72" s="116"/>
      <c r="AY72" s="116"/>
      <c r="AZ72" s="116"/>
      <c r="BA72" s="116"/>
      <c r="BB72" s="116"/>
      <c r="BC72" s="116"/>
      <c r="BD72" s="116"/>
      <c r="BE72" s="116">
        <f t="shared" ref="BE72:BE80" si="1">AO72</f>
        <v>18084</v>
      </c>
      <c r="BF72" s="116"/>
      <c r="BG72" s="116"/>
      <c r="BH72" s="116"/>
      <c r="BI72" s="116"/>
      <c r="BJ72" s="116"/>
      <c r="BK72" s="116"/>
      <c r="BL72" s="116"/>
    </row>
    <row r="73" spans="1:79" ht="12.75" customHeight="1" x14ac:dyDescent="0.2">
      <c r="A73" s="37"/>
      <c r="B73" s="37"/>
      <c r="C73" s="37"/>
      <c r="D73" s="37"/>
      <c r="E73" s="37"/>
      <c r="F73" s="37"/>
      <c r="G73" s="40" t="s">
        <v>259</v>
      </c>
      <c r="H73" s="76"/>
      <c r="I73" s="76"/>
      <c r="J73" s="76"/>
      <c r="K73" s="76"/>
      <c r="L73" s="76"/>
      <c r="M73" s="76"/>
      <c r="N73" s="76"/>
      <c r="O73" s="76"/>
      <c r="P73" s="76"/>
      <c r="Q73" s="76"/>
      <c r="R73" s="76"/>
      <c r="S73" s="76"/>
      <c r="T73" s="76"/>
      <c r="U73" s="76"/>
      <c r="V73" s="76"/>
      <c r="W73" s="76"/>
      <c r="X73" s="76"/>
      <c r="Y73" s="77"/>
      <c r="Z73" s="38" t="s">
        <v>260</v>
      </c>
      <c r="AA73" s="38"/>
      <c r="AB73" s="38"/>
      <c r="AC73" s="38"/>
      <c r="AD73" s="38"/>
      <c r="AE73" s="39" t="s">
        <v>262</v>
      </c>
      <c r="AF73" s="39"/>
      <c r="AG73" s="39"/>
      <c r="AH73" s="39"/>
      <c r="AI73" s="39"/>
      <c r="AJ73" s="39"/>
      <c r="AK73" s="39"/>
      <c r="AL73" s="39"/>
      <c r="AM73" s="39"/>
      <c r="AN73" s="40"/>
      <c r="AO73" s="116">
        <v>41</v>
      </c>
      <c r="AP73" s="116"/>
      <c r="AQ73" s="116"/>
      <c r="AR73" s="116"/>
      <c r="AS73" s="116"/>
      <c r="AT73" s="116"/>
      <c r="AU73" s="116"/>
      <c r="AV73" s="116"/>
      <c r="AW73" s="116"/>
      <c r="AX73" s="116"/>
      <c r="AY73" s="116"/>
      <c r="AZ73" s="116"/>
      <c r="BA73" s="116"/>
      <c r="BB73" s="116"/>
      <c r="BC73" s="116"/>
      <c r="BD73" s="116"/>
      <c r="BE73" s="116">
        <f t="shared" si="1"/>
        <v>41</v>
      </c>
      <c r="BF73" s="116"/>
      <c r="BG73" s="116"/>
      <c r="BH73" s="116"/>
      <c r="BI73" s="116"/>
      <c r="BJ73" s="116"/>
      <c r="BK73" s="116"/>
      <c r="BL73" s="116"/>
    </row>
    <row r="74" spans="1:79" ht="3.75" customHeight="1" x14ac:dyDescent="0.2">
      <c r="A74" s="37"/>
      <c r="B74" s="37"/>
      <c r="C74" s="37"/>
      <c r="D74" s="37"/>
      <c r="E74" s="37"/>
      <c r="F74" s="37"/>
      <c r="G74" s="40"/>
      <c r="H74" s="76"/>
      <c r="I74" s="76"/>
      <c r="J74" s="76"/>
      <c r="K74" s="76"/>
      <c r="L74" s="76"/>
      <c r="M74" s="76"/>
      <c r="N74" s="76"/>
      <c r="O74" s="76"/>
      <c r="P74" s="76"/>
      <c r="Q74" s="76"/>
      <c r="R74" s="76"/>
      <c r="S74" s="76"/>
      <c r="T74" s="76"/>
      <c r="U74" s="76"/>
      <c r="V74" s="76"/>
      <c r="W74" s="76"/>
      <c r="X74" s="76"/>
      <c r="Y74" s="77"/>
      <c r="Z74" s="38"/>
      <c r="AA74" s="38"/>
      <c r="AB74" s="38"/>
      <c r="AC74" s="38"/>
      <c r="AD74" s="38"/>
      <c r="AE74" s="39"/>
      <c r="AF74" s="39"/>
      <c r="AG74" s="39"/>
      <c r="AH74" s="39"/>
      <c r="AI74" s="39"/>
      <c r="AJ74" s="39"/>
      <c r="AK74" s="39"/>
      <c r="AL74" s="39"/>
      <c r="AM74" s="39"/>
      <c r="AN74" s="40"/>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79" ht="12.75" customHeight="1" x14ac:dyDescent="0.2">
      <c r="A75" s="37"/>
      <c r="B75" s="37"/>
      <c r="C75" s="37"/>
      <c r="D75" s="37"/>
      <c r="E75" s="37"/>
      <c r="F75" s="37"/>
      <c r="G75" s="40" t="s">
        <v>264</v>
      </c>
      <c r="H75" s="76"/>
      <c r="I75" s="76"/>
      <c r="J75" s="76"/>
      <c r="K75" s="76"/>
      <c r="L75" s="76"/>
      <c r="M75" s="76"/>
      <c r="N75" s="76"/>
      <c r="O75" s="76"/>
      <c r="P75" s="76"/>
      <c r="Q75" s="76"/>
      <c r="R75" s="76"/>
      <c r="S75" s="76"/>
      <c r="T75" s="76"/>
      <c r="U75" s="76"/>
      <c r="V75" s="76"/>
      <c r="W75" s="76"/>
      <c r="X75" s="76"/>
      <c r="Y75" s="77"/>
      <c r="Z75" s="38" t="s">
        <v>128</v>
      </c>
      <c r="AA75" s="38"/>
      <c r="AB75" s="38"/>
      <c r="AC75" s="38"/>
      <c r="AD75" s="38"/>
      <c r="AE75" s="39" t="s">
        <v>169</v>
      </c>
      <c r="AF75" s="39"/>
      <c r="AG75" s="39"/>
      <c r="AH75" s="39"/>
      <c r="AI75" s="39"/>
      <c r="AJ75" s="39"/>
      <c r="AK75" s="39"/>
      <c r="AL75" s="39"/>
      <c r="AM75" s="39"/>
      <c r="AN75" s="40"/>
      <c r="AO75" s="41">
        <v>200000</v>
      </c>
      <c r="AP75" s="41"/>
      <c r="AQ75" s="41"/>
      <c r="AR75" s="41"/>
      <c r="AS75" s="41"/>
      <c r="AT75" s="41"/>
      <c r="AU75" s="41"/>
      <c r="AV75" s="41"/>
      <c r="AW75" s="41"/>
      <c r="AX75" s="41"/>
      <c r="AY75" s="41"/>
      <c r="AZ75" s="41"/>
      <c r="BA75" s="41"/>
      <c r="BB75" s="41"/>
      <c r="BC75" s="41"/>
      <c r="BD75" s="41"/>
      <c r="BE75" s="41">
        <f t="shared" si="1"/>
        <v>200000</v>
      </c>
      <c r="BF75" s="41"/>
      <c r="BG75" s="41"/>
      <c r="BH75" s="41"/>
      <c r="BI75" s="41"/>
      <c r="BJ75" s="41"/>
      <c r="BK75" s="41"/>
      <c r="BL75" s="41"/>
    </row>
    <row r="76" spans="1:79" ht="12.75" customHeight="1" x14ac:dyDescent="0.2">
      <c r="A76" s="37"/>
      <c r="B76" s="37"/>
      <c r="C76" s="37"/>
      <c r="D76" s="37"/>
      <c r="E76" s="37"/>
      <c r="F76" s="37"/>
      <c r="G76" s="40" t="s">
        <v>263</v>
      </c>
      <c r="H76" s="76"/>
      <c r="I76" s="76"/>
      <c r="J76" s="76"/>
      <c r="K76" s="76"/>
      <c r="L76" s="76"/>
      <c r="M76" s="76"/>
      <c r="N76" s="76"/>
      <c r="O76" s="76"/>
      <c r="P76" s="76"/>
      <c r="Q76" s="76"/>
      <c r="R76" s="76"/>
      <c r="S76" s="76"/>
      <c r="T76" s="76"/>
      <c r="U76" s="76"/>
      <c r="V76" s="76"/>
      <c r="W76" s="76"/>
      <c r="X76" s="76"/>
      <c r="Y76" s="77"/>
      <c r="Z76" s="38" t="s">
        <v>147</v>
      </c>
      <c r="AA76" s="38"/>
      <c r="AB76" s="38"/>
      <c r="AC76" s="38"/>
      <c r="AD76" s="38"/>
      <c r="AE76" s="39" t="s">
        <v>261</v>
      </c>
      <c r="AF76" s="39"/>
      <c r="AG76" s="39"/>
      <c r="AH76" s="39"/>
      <c r="AI76" s="39"/>
      <c r="AJ76" s="39"/>
      <c r="AK76" s="39"/>
      <c r="AL76" s="39"/>
      <c r="AM76" s="39"/>
      <c r="AN76" s="40"/>
      <c r="AO76" s="116">
        <v>18084</v>
      </c>
      <c r="AP76" s="116"/>
      <c r="AQ76" s="116"/>
      <c r="AR76" s="116"/>
      <c r="AS76" s="116"/>
      <c r="AT76" s="116"/>
      <c r="AU76" s="116"/>
      <c r="AV76" s="116"/>
      <c r="AW76" s="116"/>
      <c r="AX76" s="116"/>
      <c r="AY76" s="116"/>
      <c r="AZ76" s="116"/>
      <c r="BA76" s="116"/>
      <c r="BB76" s="116"/>
      <c r="BC76" s="116"/>
      <c r="BD76" s="116"/>
      <c r="BE76" s="116">
        <f t="shared" si="1"/>
        <v>18084</v>
      </c>
      <c r="BF76" s="116"/>
      <c r="BG76" s="116"/>
      <c r="BH76" s="116"/>
      <c r="BI76" s="116"/>
      <c r="BJ76" s="116"/>
      <c r="BK76" s="116"/>
      <c r="BL76" s="116"/>
    </row>
    <row r="77" spans="1:79" ht="12.75" customHeight="1" x14ac:dyDescent="0.2">
      <c r="A77" s="37"/>
      <c r="B77" s="37"/>
      <c r="C77" s="37"/>
      <c r="D77" s="37"/>
      <c r="E77" s="37"/>
      <c r="F77" s="37"/>
      <c r="G77" s="40" t="s">
        <v>265</v>
      </c>
      <c r="H77" s="76"/>
      <c r="I77" s="76"/>
      <c r="J77" s="76"/>
      <c r="K77" s="76"/>
      <c r="L77" s="76"/>
      <c r="M77" s="76"/>
      <c r="N77" s="76"/>
      <c r="O77" s="76"/>
      <c r="P77" s="76"/>
      <c r="Q77" s="76"/>
      <c r="R77" s="76"/>
      <c r="S77" s="76"/>
      <c r="T77" s="76"/>
      <c r="U77" s="76"/>
      <c r="V77" s="76"/>
      <c r="W77" s="76"/>
      <c r="X77" s="76"/>
      <c r="Y77" s="77"/>
      <c r="Z77" s="38" t="s">
        <v>147</v>
      </c>
      <c r="AA77" s="38"/>
      <c r="AB77" s="38"/>
      <c r="AC77" s="38"/>
      <c r="AD77" s="38"/>
      <c r="AE77" s="39" t="s">
        <v>262</v>
      </c>
      <c r="AF77" s="39"/>
      <c r="AG77" s="39"/>
      <c r="AH77" s="39"/>
      <c r="AI77" s="39"/>
      <c r="AJ77" s="39"/>
      <c r="AK77" s="39"/>
      <c r="AL77" s="39"/>
      <c r="AM77" s="39"/>
      <c r="AN77" s="40"/>
      <c r="AO77" s="116">
        <v>610</v>
      </c>
      <c r="AP77" s="116"/>
      <c r="AQ77" s="116"/>
      <c r="AR77" s="116"/>
      <c r="AS77" s="116"/>
      <c r="AT77" s="116"/>
      <c r="AU77" s="116"/>
      <c r="AV77" s="116"/>
      <c r="AW77" s="116"/>
      <c r="AX77" s="116"/>
      <c r="AY77" s="116"/>
      <c r="AZ77" s="116"/>
      <c r="BA77" s="116"/>
      <c r="BB77" s="116"/>
      <c r="BC77" s="116"/>
      <c r="BD77" s="116"/>
      <c r="BE77" s="116">
        <f t="shared" si="1"/>
        <v>610</v>
      </c>
      <c r="BF77" s="116"/>
      <c r="BG77" s="116"/>
      <c r="BH77" s="116"/>
      <c r="BI77" s="116"/>
      <c r="BJ77" s="116"/>
      <c r="BK77" s="116"/>
      <c r="BL77" s="116"/>
    </row>
    <row r="78" spans="1:79" ht="12.75" hidden="1" customHeight="1" x14ac:dyDescent="0.2">
      <c r="A78" s="37"/>
      <c r="B78" s="37"/>
      <c r="C78" s="37"/>
      <c r="D78" s="37"/>
      <c r="E78" s="37"/>
      <c r="F78" s="37"/>
      <c r="G78" s="40"/>
      <c r="H78" s="76"/>
      <c r="I78" s="76"/>
      <c r="J78" s="76"/>
      <c r="K78" s="76"/>
      <c r="L78" s="76"/>
      <c r="M78" s="76"/>
      <c r="N78" s="76"/>
      <c r="O78" s="76"/>
      <c r="P78" s="76"/>
      <c r="Q78" s="76"/>
      <c r="R78" s="76"/>
      <c r="S78" s="76"/>
      <c r="T78" s="76"/>
      <c r="U78" s="76"/>
      <c r="V78" s="76"/>
      <c r="W78" s="76"/>
      <c r="X78" s="76"/>
      <c r="Y78" s="77"/>
      <c r="Z78" s="38"/>
      <c r="AA78" s="38"/>
      <c r="AB78" s="38"/>
      <c r="AC78" s="38"/>
      <c r="AD78" s="38"/>
      <c r="AE78" s="39"/>
      <c r="AF78" s="39"/>
      <c r="AG78" s="39"/>
      <c r="AH78" s="39"/>
      <c r="AI78" s="39"/>
      <c r="AJ78" s="39"/>
      <c r="AK78" s="39"/>
      <c r="AL78" s="39"/>
      <c r="AM78" s="39"/>
      <c r="AN78" s="40"/>
      <c r="AO78" s="41"/>
      <c r="AP78" s="41"/>
      <c r="AQ78" s="41"/>
      <c r="AR78" s="41"/>
      <c r="AS78" s="41"/>
      <c r="AT78" s="41"/>
      <c r="AU78" s="41"/>
      <c r="AV78" s="41"/>
      <c r="AW78" s="41"/>
      <c r="AX78" s="41"/>
      <c r="AY78" s="41"/>
      <c r="AZ78" s="41"/>
      <c r="BA78" s="41"/>
      <c r="BB78" s="41"/>
      <c r="BC78" s="41"/>
      <c r="BD78" s="41"/>
      <c r="BE78" s="41">
        <f t="shared" si="1"/>
        <v>0</v>
      </c>
      <c r="BF78" s="41"/>
      <c r="BG78" s="41"/>
      <c r="BH78" s="41"/>
      <c r="BI78" s="41"/>
      <c r="BJ78" s="41"/>
      <c r="BK78" s="41"/>
      <c r="BL78" s="41"/>
    </row>
    <row r="79" spans="1:79" ht="12.75" hidden="1" customHeight="1" x14ac:dyDescent="0.2">
      <c r="A79" s="37"/>
      <c r="B79" s="37"/>
      <c r="C79" s="37"/>
      <c r="D79" s="37"/>
      <c r="E79" s="37"/>
      <c r="F79" s="37"/>
      <c r="G79" s="40"/>
      <c r="H79" s="76"/>
      <c r="I79" s="76"/>
      <c r="J79" s="76"/>
      <c r="K79" s="76"/>
      <c r="L79" s="76"/>
      <c r="M79" s="76"/>
      <c r="N79" s="76"/>
      <c r="O79" s="76"/>
      <c r="P79" s="76"/>
      <c r="Q79" s="76"/>
      <c r="R79" s="76"/>
      <c r="S79" s="76"/>
      <c r="T79" s="76"/>
      <c r="U79" s="76"/>
      <c r="V79" s="76"/>
      <c r="W79" s="76"/>
      <c r="X79" s="76"/>
      <c r="Y79" s="77"/>
      <c r="Z79" s="38"/>
      <c r="AA79" s="38"/>
      <c r="AB79" s="38"/>
      <c r="AC79" s="38"/>
      <c r="AD79" s="38"/>
      <c r="AE79" s="39"/>
      <c r="AF79" s="39"/>
      <c r="AG79" s="39"/>
      <c r="AH79" s="39"/>
      <c r="AI79" s="39"/>
      <c r="AJ79" s="39"/>
      <c r="AK79" s="39"/>
      <c r="AL79" s="39"/>
      <c r="AM79" s="39"/>
      <c r="AN79" s="40"/>
      <c r="AO79" s="41"/>
      <c r="AP79" s="41"/>
      <c r="AQ79" s="41"/>
      <c r="AR79" s="41"/>
      <c r="AS79" s="41"/>
      <c r="AT79" s="41"/>
      <c r="AU79" s="41"/>
      <c r="AV79" s="41"/>
      <c r="AW79" s="41"/>
      <c r="AX79" s="41"/>
      <c r="AY79" s="41"/>
      <c r="AZ79" s="41"/>
      <c r="BA79" s="41"/>
      <c r="BB79" s="41"/>
      <c r="BC79" s="41"/>
      <c r="BD79" s="41"/>
      <c r="BE79" s="41">
        <f t="shared" si="1"/>
        <v>0</v>
      </c>
      <c r="BF79" s="41"/>
      <c r="BG79" s="41"/>
      <c r="BH79" s="41"/>
      <c r="BI79" s="41"/>
      <c r="BJ79" s="41"/>
      <c r="BK79" s="41"/>
      <c r="BL79" s="41"/>
    </row>
    <row r="80" spans="1:79" ht="12.75" hidden="1" customHeight="1" x14ac:dyDescent="0.2">
      <c r="A80" s="37"/>
      <c r="B80" s="37"/>
      <c r="C80" s="37"/>
      <c r="D80" s="37"/>
      <c r="E80" s="37"/>
      <c r="F80" s="37"/>
      <c r="G80" s="40"/>
      <c r="H80" s="76"/>
      <c r="I80" s="76"/>
      <c r="J80" s="76"/>
      <c r="K80" s="76"/>
      <c r="L80" s="76"/>
      <c r="M80" s="76"/>
      <c r="N80" s="76"/>
      <c r="O80" s="76"/>
      <c r="P80" s="76"/>
      <c r="Q80" s="76"/>
      <c r="R80" s="76"/>
      <c r="S80" s="76"/>
      <c r="T80" s="76"/>
      <c r="U80" s="76"/>
      <c r="V80" s="76"/>
      <c r="W80" s="76"/>
      <c r="X80" s="76"/>
      <c r="Y80" s="77"/>
      <c r="Z80" s="38"/>
      <c r="AA80" s="38"/>
      <c r="AB80" s="38"/>
      <c r="AC80" s="38"/>
      <c r="AD80" s="38"/>
      <c r="AE80" s="39"/>
      <c r="AF80" s="39"/>
      <c r="AG80" s="39"/>
      <c r="AH80" s="39"/>
      <c r="AI80" s="39"/>
      <c r="AJ80" s="39"/>
      <c r="AK80" s="39"/>
      <c r="AL80" s="39"/>
      <c r="AM80" s="39"/>
      <c r="AN80" s="40"/>
      <c r="AO80" s="41"/>
      <c r="AP80" s="41"/>
      <c r="AQ80" s="41"/>
      <c r="AR80" s="41"/>
      <c r="AS80" s="41"/>
      <c r="AT80" s="41"/>
      <c r="AU80" s="41"/>
      <c r="AV80" s="41"/>
      <c r="AW80" s="41"/>
      <c r="AX80" s="41"/>
      <c r="AY80" s="41"/>
      <c r="AZ80" s="41"/>
      <c r="BA80" s="41"/>
      <c r="BB80" s="41"/>
      <c r="BC80" s="41"/>
      <c r="BD80" s="41"/>
      <c r="BE80" s="41">
        <f t="shared" si="1"/>
        <v>0</v>
      </c>
      <c r="BF80" s="41"/>
      <c r="BG80" s="41"/>
      <c r="BH80" s="41"/>
      <c r="BI80" s="41"/>
      <c r="BJ80" s="41"/>
      <c r="BK80" s="41"/>
      <c r="BL80" s="41"/>
      <c r="CA80" s="1" t="s">
        <v>24</v>
      </c>
    </row>
    <row r="81" spans="1:64" x14ac:dyDescent="0.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3" spans="1:64" ht="16.5" customHeight="1" x14ac:dyDescent="0.2">
      <c r="A83" s="99" t="str">
        <f>КПК0115061!A72</f>
        <v xml:space="preserve">Сватівський міський голова </v>
      </c>
      <c r="B83" s="100"/>
      <c r="C83" s="100"/>
      <c r="D83" s="100"/>
      <c r="E83" s="100"/>
      <c r="F83" s="100"/>
      <c r="G83" s="100"/>
      <c r="H83" s="100"/>
      <c r="I83" s="100"/>
      <c r="J83" s="100"/>
      <c r="K83" s="100"/>
      <c r="L83" s="100"/>
      <c r="M83" s="100"/>
      <c r="N83" s="100"/>
      <c r="O83" s="100"/>
      <c r="P83" s="100"/>
      <c r="Q83" s="100"/>
      <c r="R83" s="100"/>
      <c r="S83" s="100"/>
      <c r="T83" s="100"/>
      <c r="U83" s="100"/>
      <c r="V83" s="100"/>
      <c r="W83" s="101"/>
      <c r="X83" s="101"/>
      <c r="Y83" s="101"/>
      <c r="Z83" s="101"/>
      <c r="AA83" s="101"/>
      <c r="AB83" s="101"/>
      <c r="AC83" s="101"/>
      <c r="AD83" s="101"/>
      <c r="AE83" s="101"/>
      <c r="AF83" s="101"/>
      <c r="AG83" s="101"/>
      <c r="AH83" s="101"/>
      <c r="AI83" s="101"/>
      <c r="AJ83" s="101"/>
      <c r="AK83" s="101"/>
      <c r="AL83" s="101"/>
      <c r="AM83" s="101"/>
      <c r="AN83" s="5"/>
      <c r="AO83" s="102" t="str">
        <f>КПК0115061!AO72</f>
        <v>Рибалко Є.В.</v>
      </c>
      <c r="AP83" s="48"/>
      <c r="AQ83" s="48"/>
      <c r="AR83" s="48"/>
      <c r="AS83" s="48"/>
      <c r="AT83" s="48"/>
      <c r="AU83" s="48"/>
      <c r="AV83" s="48"/>
      <c r="AW83" s="48"/>
      <c r="AX83" s="48"/>
      <c r="AY83" s="48"/>
      <c r="AZ83" s="48"/>
      <c r="BA83" s="48"/>
      <c r="BB83" s="48"/>
      <c r="BC83" s="48"/>
      <c r="BD83" s="48"/>
      <c r="BE83" s="48"/>
      <c r="BF83" s="48"/>
      <c r="BG83" s="48"/>
    </row>
    <row r="84" spans="1:64" x14ac:dyDescent="0.2">
      <c r="W84" s="103" t="s">
        <v>10</v>
      </c>
      <c r="X84" s="103"/>
      <c r="Y84" s="103"/>
      <c r="Z84" s="103"/>
      <c r="AA84" s="103"/>
      <c r="AB84" s="103"/>
      <c r="AC84" s="103"/>
      <c r="AD84" s="103"/>
      <c r="AE84" s="103"/>
      <c r="AF84" s="103"/>
      <c r="AG84" s="103"/>
      <c r="AH84" s="103"/>
      <c r="AI84" s="103"/>
      <c r="AJ84" s="103"/>
      <c r="AK84" s="103"/>
      <c r="AL84" s="103"/>
      <c r="AM84" s="103"/>
      <c r="AO84" s="103" t="s">
        <v>11</v>
      </c>
      <c r="AP84" s="103"/>
      <c r="AQ84" s="103"/>
      <c r="AR84" s="103"/>
      <c r="AS84" s="103"/>
      <c r="AT84" s="103"/>
      <c r="AU84" s="103"/>
      <c r="AV84" s="103"/>
      <c r="AW84" s="103"/>
      <c r="AX84" s="103"/>
      <c r="AY84" s="103"/>
      <c r="AZ84" s="103"/>
      <c r="BA84" s="103"/>
      <c r="BB84" s="103"/>
      <c r="BC84" s="103"/>
      <c r="BD84" s="103"/>
      <c r="BE84" s="103"/>
      <c r="BF84" s="103"/>
      <c r="BG84" s="103"/>
    </row>
    <row r="85" spans="1:64" ht="15.75" customHeight="1" x14ac:dyDescent="0.2">
      <c r="A85" s="43" t="s">
        <v>8</v>
      </c>
      <c r="B85" s="43"/>
      <c r="C85" s="43"/>
      <c r="D85" s="43"/>
      <c r="E85" s="43"/>
      <c r="F85" s="43"/>
    </row>
    <row r="86" spans="1:64" ht="15.75" customHeight="1" thickBot="1" x14ac:dyDescent="0.25">
      <c r="A86" s="107" t="s">
        <v>116</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row>
    <row r="87" spans="1:64" x14ac:dyDescent="0.2">
      <c r="A87" s="108" t="s">
        <v>336</v>
      </c>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row>
    <row r="88" spans="1:64" ht="15.75" customHeight="1" x14ac:dyDescent="0.2">
      <c r="A88" s="99" t="str">
        <f>A83</f>
        <v xml:space="preserve">Сватівський міський голова </v>
      </c>
      <c r="B88" s="100"/>
      <c r="C88" s="100"/>
      <c r="D88" s="100"/>
      <c r="E88" s="100"/>
      <c r="F88" s="100"/>
      <c r="G88" s="100"/>
      <c r="H88" s="100"/>
      <c r="I88" s="100"/>
      <c r="J88" s="100"/>
      <c r="K88" s="100"/>
      <c r="L88" s="100"/>
      <c r="M88" s="100"/>
      <c r="N88" s="100"/>
      <c r="O88" s="100"/>
      <c r="P88" s="100"/>
      <c r="Q88" s="100"/>
      <c r="R88" s="100"/>
      <c r="S88" s="100"/>
      <c r="T88" s="100"/>
      <c r="U88" s="100"/>
      <c r="V88" s="100"/>
      <c r="W88" s="101"/>
      <c r="X88" s="101"/>
      <c r="Y88" s="101"/>
      <c r="Z88" s="101"/>
      <c r="AA88" s="101"/>
      <c r="AB88" s="101"/>
      <c r="AC88" s="101"/>
      <c r="AD88" s="101"/>
      <c r="AE88" s="101"/>
      <c r="AF88" s="101"/>
      <c r="AG88" s="101"/>
      <c r="AH88" s="101"/>
      <c r="AI88" s="101"/>
      <c r="AJ88" s="101"/>
      <c r="AK88" s="101"/>
      <c r="AL88" s="101"/>
      <c r="AM88" s="101"/>
      <c r="AN88" s="5"/>
      <c r="AO88" s="102" t="str">
        <f>AO83</f>
        <v>Рибалко Є.В.</v>
      </c>
      <c r="AP88" s="48"/>
      <c r="AQ88" s="48"/>
      <c r="AR88" s="48"/>
      <c r="AS88" s="48"/>
      <c r="AT88" s="48"/>
      <c r="AU88" s="48"/>
      <c r="AV88" s="48"/>
      <c r="AW88" s="48"/>
      <c r="AX88" s="48"/>
      <c r="AY88" s="48"/>
      <c r="AZ88" s="48"/>
      <c r="BA88" s="48"/>
      <c r="BB88" s="48"/>
      <c r="BC88" s="48"/>
      <c r="BD88" s="48"/>
      <c r="BE88" s="48"/>
      <c r="BF88" s="48"/>
      <c r="BG88" s="48"/>
    </row>
    <row r="89" spans="1:64" x14ac:dyDescent="0.2">
      <c r="W89" s="103" t="s">
        <v>10</v>
      </c>
      <c r="X89" s="103"/>
      <c r="Y89" s="103"/>
      <c r="Z89" s="103"/>
      <c r="AA89" s="103"/>
      <c r="AB89" s="103"/>
      <c r="AC89" s="103"/>
      <c r="AD89" s="103"/>
      <c r="AE89" s="103"/>
      <c r="AF89" s="103"/>
      <c r="AG89" s="103"/>
      <c r="AH89" s="103"/>
      <c r="AI89" s="103"/>
      <c r="AJ89" s="103"/>
      <c r="AK89" s="103"/>
      <c r="AL89" s="103"/>
      <c r="AM89" s="103"/>
      <c r="AO89" s="103" t="s">
        <v>11</v>
      </c>
      <c r="AP89" s="103"/>
      <c r="AQ89" s="103"/>
      <c r="AR89" s="103"/>
      <c r="AS89" s="103"/>
      <c r="AT89" s="103"/>
      <c r="AU89" s="103"/>
      <c r="AV89" s="103"/>
      <c r="AW89" s="103"/>
      <c r="AX89" s="103"/>
      <c r="AY89" s="103"/>
      <c r="AZ89" s="103"/>
      <c r="BA89" s="103"/>
      <c r="BB89" s="103"/>
      <c r="BC89" s="103"/>
      <c r="BD89" s="103"/>
      <c r="BE89" s="103"/>
      <c r="BF89" s="103"/>
      <c r="BG89" s="103"/>
    </row>
    <row r="90" spans="1:64" ht="13.5" thickBot="1" x14ac:dyDescent="0.25">
      <c r="A90" s="104">
        <f>КПК0115061!A79</f>
        <v>43647</v>
      </c>
      <c r="B90" s="105"/>
      <c r="C90" s="105"/>
      <c r="D90" s="105"/>
      <c r="E90" s="105"/>
      <c r="F90" s="105"/>
      <c r="G90" s="105"/>
      <c r="H90" s="105"/>
      <c r="I90" s="105"/>
    </row>
    <row r="91" spans="1:64" x14ac:dyDescent="0.2">
      <c r="A91" s="106" t="s">
        <v>337</v>
      </c>
      <c r="B91" s="106"/>
      <c r="C91" s="106"/>
      <c r="D91" s="106"/>
      <c r="E91" s="106"/>
      <c r="F91" s="106"/>
      <c r="G91" s="106"/>
      <c r="H91" s="106"/>
      <c r="I91" s="106"/>
    </row>
    <row r="92" spans="1:64" x14ac:dyDescent="0.2">
      <c r="A92" s="106" t="s">
        <v>338</v>
      </c>
      <c r="B92" s="106"/>
    </row>
  </sheetData>
  <mergeCells count="254">
    <mergeCell ref="A88:V88"/>
    <mergeCell ref="W88:AM88"/>
    <mergeCell ref="AO88:BG88"/>
    <mergeCell ref="W89:AM89"/>
    <mergeCell ref="AO89:BG89"/>
    <mergeCell ref="A90:I90"/>
    <mergeCell ref="A91:I91"/>
    <mergeCell ref="A92:B92"/>
    <mergeCell ref="A79:F79"/>
    <mergeCell ref="G79:Y79"/>
    <mergeCell ref="Z79:AD79"/>
    <mergeCell ref="AE79:AN79"/>
    <mergeCell ref="AO79:AV79"/>
    <mergeCell ref="AW79:BD79"/>
    <mergeCell ref="BE79:BL79"/>
    <mergeCell ref="A83:V83"/>
    <mergeCell ref="W83:AM83"/>
    <mergeCell ref="AO83:BG83"/>
    <mergeCell ref="W84:AM84"/>
    <mergeCell ref="AO84:BG84"/>
    <mergeCell ref="A85:F85"/>
    <mergeCell ref="A86:BG86"/>
    <mergeCell ref="A87:BG87"/>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E71:AN71"/>
    <mergeCell ref="AO71:AV71"/>
    <mergeCell ref="AW71:BD71"/>
    <mergeCell ref="BE71:BL71"/>
    <mergeCell ref="A72:F72"/>
    <mergeCell ref="G72:Y72"/>
    <mergeCell ref="Z72:AD72"/>
    <mergeCell ref="AE72:AN72"/>
    <mergeCell ref="AO72:AV72"/>
    <mergeCell ref="AW72:BD72"/>
    <mergeCell ref="BE72:BL72"/>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65:X65"/>
    <mergeCell ref="Y65:AF65"/>
    <mergeCell ref="AG65:AN65"/>
    <mergeCell ref="AO65:AV65"/>
    <mergeCell ref="A67:BL67"/>
    <mergeCell ref="A68:F68"/>
    <mergeCell ref="G68:Y68"/>
    <mergeCell ref="Z68:AD68"/>
    <mergeCell ref="AE68:AN68"/>
    <mergeCell ref="AO68:AV68"/>
    <mergeCell ref="AW68:BD68"/>
    <mergeCell ref="BE68:BL68"/>
    <mergeCell ref="AG61:AN61"/>
    <mergeCell ref="AO61:AV61"/>
    <mergeCell ref="A62:X62"/>
    <mergeCell ref="Y62:AF62"/>
    <mergeCell ref="AG62:AN62"/>
    <mergeCell ref="AO62:AV62"/>
    <mergeCell ref="A57:BL57"/>
    <mergeCell ref="A58:AV58"/>
    <mergeCell ref="A59:X60"/>
    <mergeCell ref="Y59:AF60"/>
    <mergeCell ref="AG59:AN60"/>
    <mergeCell ref="AO59:AV60"/>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71:L74 G78:L80">
    <cfRule type="cellIs" dxfId="57" priority="3" stopIfTrue="1" operator="equal">
      <formula>$G61</formula>
    </cfRule>
  </conditionalFormatting>
  <conditionalFormatting sqref="D51:I54">
    <cfRule type="cellIs" dxfId="56" priority="4" stopIfTrue="1" operator="equal">
      <formula>$D42</formula>
    </cfRule>
  </conditionalFormatting>
  <conditionalFormatting sqref="D49:I50">
    <cfRule type="cellIs" dxfId="55" priority="28" stopIfTrue="1" operator="equal">
      <formula>#REF!</formula>
    </cfRule>
  </conditionalFormatting>
  <conditionalFormatting sqref="D55:I55">
    <cfRule type="cellIs" dxfId="54" priority="30" stopIfTrue="1" operator="equal">
      <formula>$D48</formula>
    </cfRule>
  </conditionalFormatting>
  <conditionalFormatting sqref="G75:L77">
    <cfRule type="cellIs" dxfId="53"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A89"/>
  <sheetViews>
    <sheetView topLeftCell="A50" zoomScaleNormal="100" zoomScaleSheetLayoutView="100" workbookViewId="0">
      <selection activeCell="A88" sqref="A88:I8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7.25" customHeight="1" x14ac:dyDescent="0.2">
      <c r="AO4" s="53" t="str">
        <f>КПК0114082!AO4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КПК0114082!AO7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КПК0114082!L13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44">
        <v>3</v>
      </c>
      <c r="B19" s="44"/>
      <c r="C19" s="15"/>
      <c r="D19" s="45" t="s">
        <v>76</v>
      </c>
      <c r="E19" s="46"/>
      <c r="F19" s="46"/>
      <c r="G19" s="46"/>
      <c r="H19" s="46"/>
      <c r="I19" s="46"/>
      <c r="J19" s="46"/>
      <c r="K19" s="15"/>
      <c r="L19" s="45" t="s">
        <v>78</v>
      </c>
      <c r="M19" s="46"/>
      <c r="N19" s="46"/>
      <c r="O19" s="46"/>
      <c r="P19" s="46"/>
      <c r="Q19" s="46"/>
      <c r="R19" s="46"/>
      <c r="S19" s="46"/>
      <c r="T19" s="46"/>
      <c r="U19" s="46"/>
      <c r="V19" s="46"/>
      <c r="W19" s="46"/>
      <c r="X19" s="46"/>
      <c r="Y19" s="46"/>
      <c r="Z19" s="46"/>
      <c r="AA19" s="46"/>
      <c r="AB19" s="46"/>
      <c r="AC19" s="47" t="s">
        <v>77</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AS22+I23</f>
        <v>2712830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AC54</f>
        <v>2386200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AK54</f>
        <v>326630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1.5" customHeight="1" x14ac:dyDescent="0.2">
      <c r="A26" s="118"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44" t="s">
        <v>183</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184</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37">
        <v>1</v>
      </c>
      <c r="B45" s="37"/>
      <c r="C45" s="37"/>
      <c r="D45" s="148" t="s">
        <v>46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89">
        <v>1824560</v>
      </c>
      <c r="AD45" s="89"/>
      <c r="AE45" s="89"/>
      <c r="AF45" s="89"/>
      <c r="AG45" s="89"/>
      <c r="AH45" s="89"/>
      <c r="AI45" s="89"/>
      <c r="AJ45" s="89"/>
      <c r="AK45" s="89"/>
      <c r="AL45" s="89"/>
      <c r="AM45" s="89"/>
      <c r="AN45" s="89"/>
      <c r="AO45" s="89"/>
      <c r="AP45" s="89"/>
      <c r="AQ45" s="89"/>
      <c r="AR45" s="89"/>
      <c r="AS45" s="89">
        <f>SUM(AC45:AR45)</f>
        <v>1824560</v>
      </c>
      <c r="AT45" s="89"/>
      <c r="AU45" s="89"/>
      <c r="AV45" s="89"/>
      <c r="AW45" s="89"/>
      <c r="AX45" s="89"/>
      <c r="AY45" s="89"/>
      <c r="AZ45" s="89"/>
      <c r="BA45" s="90"/>
      <c r="BB45" s="90"/>
      <c r="BC45" s="90"/>
      <c r="BD45" s="90"/>
      <c r="BE45" s="90"/>
      <c r="BF45" s="90"/>
      <c r="BG45" s="90"/>
      <c r="BH45" s="90"/>
    </row>
    <row r="46" spans="1:79" s="4" customFormat="1" x14ac:dyDescent="0.2">
      <c r="A46" s="37">
        <v>2</v>
      </c>
      <c r="B46" s="37"/>
      <c r="C46" s="37"/>
      <c r="D46" s="148" t="s">
        <v>47</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C46" s="89">
        <v>199540</v>
      </c>
      <c r="AD46" s="89"/>
      <c r="AE46" s="89"/>
      <c r="AF46" s="89"/>
      <c r="AG46" s="89"/>
      <c r="AH46" s="89"/>
      <c r="AI46" s="89"/>
      <c r="AJ46" s="89"/>
      <c r="AK46" s="89"/>
      <c r="AL46" s="89"/>
      <c r="AM46" s="89"/>
      <c r="AN46" s="89"/>
      <c r="AO46" s="89"/>
      <c r="AP46" s="89"/>
      <c r="AQ46" s="89"/>
      <c r="AR46" s="89"/>
      <c r="AS46" s="89">
        <f t="shared" ref="AS46:AS54" si="0">SUM(AC46:AR46)</f>
        <v>199540</v>
      </c>
      <c r="AT46" s="89"/>
      <c r="AU46" s="89"/>
      <c r="AV46" s="89"/>
      <c r="AW46" s="89"/>
      <c r="AX46" s="89"/>
      <c r="AY46" s="89"/>
      <c r="AZ46" s="89"/>
      <c r="BA46" s="90"/>
      <c r="BB46" s="90"/>
      <c r="BC46" s="90"/>
      <c r="BD46" s="90"/>
      <c r="BE46" s="90"/>
      <c r="BF46" s="90"/>
      <c r="BG46" s="90"/>
      <c r="BH46" s="90"/>
    </row>
    <row r="47" spans="1:79" s="4" customFormat="1" x14ac:dyDescent="0.2">
      <c r="A47" s="37">
        <v>3</v>
      </c>
      <c r="B47" s="37"/>
      <c r="C47" s="37"/>
      <c r="D47" s="148" t="s">
        <v>200</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89">
        <v>19200</v>
      </c>
      <c r="AD47" s="89"/>
      <c r="AE47" s="89"/>
      <c r="AF47" s="89"/>
      <c r="AG47" s="89"/>
      <c r="AH47" s="89"/>
      <c r="AI47" s="89"/>
      <c r="AJ47" s="89"/>
      <c r="AK47" s="89"/>
      <c r="AL47" s="89"/>
      <c r="AM47" s="89"/>
      <c r="AN47" s="89"/>
      <c r="AO47" s="89"/>
      <c r="AP47" s="89"/>
      <c r="AQ47" s="89"/>
      <c r="AR47" s="89"/>
      <c r="AS47" s="89">
        <f t="shared" si="0"/>
        <v>19200</v>
      </c>
      <c r="AT47" s="89"/>
      <c r="AU47" s="89"/>
      <c r="AV47" s="89"/>
      <c r="AW47" s="89"/>
      <c r="AX47" s="89"/>
      <c r="AY47" s="89"/>
      <c r="AZ47" s="89"/>
      <c r="BA47" s="90"/>
      <c r="BB47" s="90"/>
      <c r="BC47" s="90"/>
      <c r="BD47" s="90"/>
      <c r="BE47" s="90"/>
      <c r="BF47" s="90"/>
      <c r="BG47" s="90"/>
      <c r="BH47" s="90"/>
    </row>
    <row r="48" spans="1:79" s="4" customFormat="1" ht="12.75" hidden="1" customHeight="1" x14ac:dyDescent="0.2">
      <c r="A48" s="37">
        <v>4</v>
      </c>
      <c r="B48" s="37"/>
      <c r="C48" s="37"/>
      <c r="D48" s="148" t="s">
        <v>49</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89"/>
      <c r="AD48" s="89"/>
      <c r="AE48" s="89"/>
      <c r="AF48" s="89"/>
      <c r="AG48" s="89"/>
      <c r="AH48" s="89"/>
      <c r="AI48" s="89"/>
      <c r="AJ48" s="89"/>
      <c r="AK48" s="89"/>
      <c r="AL48" s="89"/>
      <c r="AM48" s="89"/>
      <c r="AN48" s="89"/>
      <c r="AO48" s="89"/>
      <c r="AP48" s="89"/>
      <c r="AQ48" s="89"/>
      <c r="AR48" s="89"/>
      <c r="AS48" s="89">
        <f t="shared" si="0"/>
        <v>0</v>
      </c>
      <c r="AT48" s="89"/>
      <c r="AU48" s="89"/>
      <c r="AV48" s="89"/>
      <c r="AW48" s="89"/>
      <c r="AX48" s="89"/>
      <c r="AY48" s="89"/>
      <c r="AZ48" s="89"/>
      <c r="BA48" s="90"/>
      <c r="BB48" s="90"/>
      <c r="BC48" s="90"/>
      <c r="BD48" s="90"/>
      <c r="BE48" s="90"/>
      <c r="BF48" s="90"/>
      <c r="BG48" s="90"/>
      <c r="BH48" s="90"/>
    </row>
    <row r="49" spans="1:79" s="4" customFormat="1" ht="12.75" hidden="1" customHeight="1" x14ac:dyDescent="0.2">
      <c r="A49" s="37">
        <v>5</v>
      </c>
      <c r="B49" s="37"/>
      <c r="C49" s="37"/>
      <c r="D49" s="148" t="s">
        <v>50</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50"/>
      <c r="AC49" s="89"/>
      <c r="AD49" s="89"/>
      <c r="AE49" s="89"/>
      <c r="AF49" s="89"/>
      <c r="AG49" s="89"/>
      <c r="AH49" s="89"/>
      <c r="AI49" s="89"/>
      <c r="AJ49" s="89"/>
      <c r="AK49" s="89"/>
      <c r="AL49" s="89"/>
      <c r="AM49" s="89"/>
      <c r="AN49" s="89"/>
      <c r="AO49" s="89"/>
      <c r="AP49" s="89"/>
      <c r="AQ49" s="89"/>
      <c r="AR49" s="89"/>
      <c r="AS49" s="89">
        <f t="shared" si="0"/>
        <v>0</v>
      </c>
      <c r="AT49" s="89"/>
      <c r="AU49" s="89"/>
      <c r="AV49" s="89"/>
      <c r="AW49" s="89"/>
      <c r="AX49" s="89"/>
      <c r="AY49" s="89"/>
      <c r="AZ49" s="89"/>
      <c r="BA49" s="90"/>
      <c r="BB49" s="90"/>
      <c r="BC49" s="90"/>
      <c r="BD49" s="90"/>
      <c r="BE49" s="90"/>
      <c r="BF49" s="90"/>
      <c r="BG49" s="90"/>
      <c r="BH49" s="90"/>
    </row>
    <row r="50" spans="1:79" s="4" customFormat="1" x14ac:dyDescent="0.2">
      <c r="A50" s="37">
        <v>4</v>
      </c>
      <c r="B50" s="37"/>
      <c r="C50" s="37"/>
      <c r="D50" s="148" t="s">
        <v>51</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50"/>
      <c r="AC50" s="89">
        <v>342300</v>
      </c>
      <c r="AD50" s="89"/>
      <c r="AE50" s="89"/>
      <c r="AF50" s="89"/>
      <c r="AG50" s="89"/>
      <c r="AH50" s="89"/>
      <c r="AI50" s="89"/>
      <c r="AJ50" s="89"/>
      <c r="AK50" s="89"/>
      <c r="AL50" s="89"/>
      <c r="AM50" s="89"/>
      <c r="AN50" s="89"/>
      <c r="AO50" s="89"/>
      <c r="AP50" s="89"/>
      <c r="AQ50" s="89"/>
      <c r="AR50" s="89"/>
      <c r="AS50" s="89">
        <f t="shared" si="0"/>
        <v>342300</v>
      </c>
      <c r="AT50" s="89"/>
      <c r="AU50" s="89"/>
      <c r="AV50" s="89"/>
      <c r="AW50" s="89"/>
      <c r="AX50" s="89"/>
      <c r="AY50" s="89"/>
      <c r="AZ50" s="89"/>
      <c r="BA50" s="90"/>
      <c r="BB50" s="90"/>
      <c r="BC50" s="90"/>
      <c r="BD50" s="90"/>
      <c r="BE50" s="90"/>
      <c r="BF50" s="90"/>
      <c r="BG50" s="90"/>
      <c r="BH50" s="90"/>
    </row>
    <row r="51" spans="1:79" s="4" customFormat="1" x14ac:dyDescent="0.2">
      <c r="A51" s="37">
        <v>5</v>
      </c>
      <c r="B51" s="37"/>
      <c r="C51" s="37"/>
      <c r="D51" s="148" t="s">
        <v>52</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50"/>
      <c r="AC51" s="89">
        <v>510</v>
      </c>
      <c r="AD51" s="89"/>
      <c r="AE51" s="89"/>
      <c r="AF51" s="89"/>
      <c r="AG51" s="89"/>
      <c r="AH51" s="89"/>
      <c r="AI51" s="89"/>
      <c r="AJ51" s="89"/>
      <c r="AK51" s="89"/>
      <c r="AL51" s="89"/>
      <c r="AM51" s="89"/>
      <c r="AN51" s="89"/>
      <c r="AO51" s="89"/>
      <c r="AP51" s="89"/>
      <c r="AQ51" s="89"/>
      <c r="AR51" s="89"/>
      <c r="AS51" s="89">
        <f t="shared" si="0"/>
        <v>510</v>
      </c>
      <c r="AT51" s="89"/>
      <c r="AU51" s="89"/>
      <c r="AV51" s="89"/>
      <c r="AW51" s="89"/>
      <c r="AX51" s="89"/>
      <c r="AY51" s="89"/>
      <c r="AZ51" s="89"/>
      <c r="BA51" s="90"/>
      <c r="BB51" s="90"/>
      <c r="BC51" s="90"/>
      <c r="BD51" s="90"/>
      <c r="BE51" s="90"/>
      <c r="BF51" s="90"/>
      <c r="BG51" s="90"/>
      <c r="BH51" s="90"/>
    </row>
    <row r="52" spans="1:79" s="4" customFormat="1" x14ac:dyDescent="0.2">
      <c r="A52" s="37">
        <v>6</v>
      </c>
      <c r="B52" s="37"/>
      <c r="C52" s="37"/>
      <c r="D52" s="148" t="s">
        <v>53</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50"/>
      <c r="AC52" s="89">
        <v>90</v>
      </c>
      <c r="AD52" s="89"/>
      <c r="AE52" s="89"/>
      <c r="AF52" s="89"/>
      <c r="AG52" s="89"/>
      <c r="AH52" s="89"/>
      <c r="AI52" s="89"/>
      <c r="AJ52" s="89"/>
      <c r="AK52" s="89"/>
      <c r="AL52" s="89"/>
      <c r="AM52" s="89"/>
      <c r="AN52" s="89"/>
      <c r="AO52" s="89"/>
      <c r="AP52" s="89"/>
      <c r="AQ52" s="89"/>
      <c r="AR52" s="89"/>
      <c r="AS52" s="89">
        <f t="shared" si="0"/>
        <v>90</v>
      </c>
      <c r="AT52" s="89"/>
      <c r="AU52" s="89"/>
      <c r="AV52" s="89"/>
      <c r="AW52" s="89"/>
      <c r="AX52" s="89"/>
      <c r="AY52" s="89"/>
      <c r="AZ52" s="89"/>
      <c r="BA52" s="90"/>
      <c r="BB52" s="90"/>
      <c r="BC52" s="90"/>
      <c r="BD52" s="90"/>
      <c r="BE52" s="90"/>
      <c r="BF52" s="90"/>
      <c r="BG52" s="90"/>
      <c r="BH52" s="90"/>
    </row>
    <row r="53" spans="1:79" s="4" customFormat="1" x14ac:dyDescent="0.2">
      <c r="A53" s="37">
        <v>7</v>
      </c>
      <c r="B53" s="37"/>
      <c r="C53" s="37"/>
      <c r="D53" s="148" t="s">
        <v>319</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50"/>
      <c r="AC53" s="89"/>
      <c r="AD53" s="89"/>
      <c r="AE53" s="89"/>
      <c r="AF53" s="89"/>
      <c r="AG53" s="89"/>
      <c r="AH53" s="89"/>
      <c r="AI53" s="89"/>
      <c r="AJ53" s="89"/>
      <c r="AK53" s="89">
        <v>326630</v>
      </c>
      <c r="AL53" s="89"/>
      <c r="AM53" s="89"/>
      <c r="AN53" s="89"/>
      <c r="AO53" s="89"/>
      <c r="AP53" s="89"/>
      <c r="AQ53" s="89"/>
      <c r="AR53" s="89"/>
      <c r="AS53" s="89">
        <f t="shared" si="0"/>
        <v>326630</v>
      </c>
      <c r="AT53" s="89"/>
      <c r="AU53" s="89"/>
      <c r="AV53" s="89"/>
      <c r="AW53" s="89"/>
      <c r="AX53" s="89"/>
      <c r="AY53" s="89"/>
      <c r="AZ53" s="89"/>
      <c r="BA53" s="90"/>
      <c r="BB53" s="90"/>
      <c r="BC53" s="90"/>
      <c r="BD53" s="90"/>
      <c r="BE53" s="90"/>
      <c r="BF53" s="90"/>
      <c r="BG53" s="90"/>
      <c r="BH53" s="90"/>
    </row>
    <row r="54" spans="1:79" s="4" customFormat="1" x14ac:dyDescent="0.2">
      <c r="A54" s="85"/>
      <c r="B54" s="85"/>
      <c r="C54" s="85"/>
      <c r="D54" s="86" t="s">
        <v>54</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f>SUM(AC45:AJ53)</f>
        <v>2386200</v>
      </c>
      <c r="AD54" s="89"/>
      <c r="AE54" s="89"/>
      <c r="AF54" s="89"/>
      <c r="AG54" s="89"/>
      <c r="AH54" s="89"/>
      <c r="AI54" s="89"/>
      <c r="AJ54" s="89"/>
      <c r="AK54" s="89">
        <f t="shared" ref="AK54" si="1">SUM(AK45:AR53)</f>
        <v>326630</v>
      </c>
      <c r="AL54" s="89"/>
      <c r="AM54" s="89"/>
      <c r="AN54" s="89"/>
      <c r="AO54" s="89"/>
      <c r="AP54" s="89"/>
      <c r="AQ54" s="89"/>
      <c r="AR54" s="89"/>
      <c r="AS54" s="89">
        <f t="shared" si="0"/>
        <v>2712830</v>
      </c>
      <c r="AT54" s="89"/>
      <c r="AU54" s="89"/>
      <c r="AV54" s="89"/>
      <c r="AW54" s="89"/>
      <c r="AX54" s="89"/>
      <c r="AY54" s="89"/>
      <c r="AZ54" s="89"/>
      <c r="BA54" s="90"/>
      <c r="BB54" s="90"/>
      <c r="BC54" s="90"/>
      <c r="BD54" s="90"/>
      <c r="BE54" s="90"/>
      <c r="BF54" s="90"/>
      <c r="BG54" s="90"/>
      <c r="BH54" s="90"/>
      <c r="CA54" s="4" t="s">
        <v>20</v>
      </c>
    </row>
    <row r="56" spans="1:79" ht="15.75" customHeight="1" x14ac:dyDescent="0.2">
      <c r="A56" s="52" t="s">
        <v>339</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row>
    <row r="57" spans="1:79" ht="15" customHeight="1" x14ac:dyDescent="0.2">
      <c r="A57" s="97" t="s">
        <v>331</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6"/>
      <c r="AX57" s="6"/>
      <c r="AY57" s="6"/>
      <c r="AZ57" s="6"/>
      <c r="BA57" s="6"/>
      <c r="BB57" s="6"/>
      <c r="BC57" s="6"/>
      <c r="BD57" s="6"/>
      <c r="BE57" s="6"/>
      <c r="BF57" s="6"/>
      <c r="BG57" s="6"/>
      <c r="BH57" s="6"/>
      <c r="BI57" s="6"/>
      <c r="BJ57" s="6"/>
      <c r="BK57" s="6"/>
      <c r="BL57" s="6"/>
    </row>
    <row r="58" spans="1:79" ht="15.95" customHeight="1" x14ac:dyDescent="0.2">
      <c r="A58" s="80" t="s">
        <v>335</v>
      </c>
      <c r="B58" s="56"/>
      <c r="C58" s="56"/>
      <c r="D58" s="56"/>
      <c r="E58" s="56"/>
      <c r="F58" s="56"/>
      <c r="G58" s="56"/>
      <c r="H58" s="56"/>
      <c r="I58" s="56"/>
      <c r="J58" s="56"/>
      <c r="K58" s="56"/>
      <c r="L58" s="56"/>
      <c r="M58" s="56"/>
      <c r="N58" s="56"/>
      <c r="O58" s="56"/>
      <c r="P58" s="56"/>
      <c r="Q58" s="56"/>
      <c r="R58" s="56"/>
      <c r="S58" s="56"/>
      <c r="T58" s="56"/>
      <c r="U58" s="56"/>
      <c r="V58" s="56"/>
      <c r="W58" s="56"/>
      <c r="X58" s="81"/>
      <c r="Y58" s="71" t="s">
        <v>40</v>
      </c>
      <c r="Z58" s="71"/>
      <c r="AA58" s="71"/>
      <c r="AB58" s="71"/>
      <c r="AC58" s="71"/>
      <c r="AD58" s="71"/>
      <c r="AE58" s="71"/>
      <c r="AF58" s="71"/>
      <c r="AG58" s="71" t="s">
        <v>41</v>
      </c>
      <c r="AH58" s="71"/>
      <c r="AI58" s="71"/>
      <c r="AJ58" s="71"/>
      <c r="AK58" s="71"/>
      <c r="AL58" s="71"/>
      <c r="AM58" s="71"/>
      <c r="AN58" s="71"/>
      <c r="AO58" s="71" t="s">
        <v>38</v>
      </c>
      <c r="AP58" s="71"/>
      <c r="AQ58" s="71"/>
      <c r="AR58" s="71"/>
      <c r="AS58" s="71"/>
      <c r="AT58" s="71"/>
      <c r="AU58" s="71"/>
      <c r="AV58" s="71"/>
    </row>
    <row r="59" spans="1:79" ht="29.1" customHeight="1" x14ac:dyDescent="0.2">
      <c r="A59" s="82"/>
      <c r="B59" s="83"/>
      <c r="C59" s="83"/>
      <c r="D59" s="83"/>
      <c r="E59" s="83"/>
      <c r="F59" s="83"/>
      <c r="G59" s="83"/>
      <c r="H59" s="83"/>
      <c r="I59" s="83"/>
      <c r="J59" s="83"/>
      <c r="K59" s="83"/>
      <c r="L59" s="83"/>
      <c r="M59" s="83"/>
      <c r="N59" s="83"/>
      <c r="O59" s="83"/>
      <c r="P59" s="83"/>
      <c r="Q59" s="83"/>
      <c r="R59" s="83"/>
      <c r="S59" s="83"/>
      <c r="T59" s="83"/>
      <c r="U59" s="83"/>
      <c r="V59" s="83"/>
      <c r="W59" s="83"/>
      <c r="X59" s="84"/>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0" spans="1:79" ht="15.95" customHeight="1" x14ac:dyDescent="0.2">
      <c r="A60" s="72">
        <v>1</v>
      </c>
      <c r="B60" s="73"/>
      <c r="C60" s="73"/>
      <c r="D60" s="73"/>
      <c r="E60" s="73"/>
      <c r="F60" s="73"/>
      <c r="G60" s="73"/>
      <c r="H60" s="73"/>
      <c r="I60" s="73"/>
      <c r="J60" s="73"/>
      <c r="K60" s="73"/>
      <c r="L60" s="73"/>
      <c r="M60" s="73"/>
      <c r="N60" s="73"/>
      <c r="O60" s="73"/>
      <c r="P60" s="73"/>
      <c r="Q60" s="73"/>
      <c r="R60" s="73"/>
      <c r="S60" s="73"/>
      <c r="T60" s="73"/>
      <c r="U60" s="73"/>
      <c r="V60" s="73"/>
      <c r="W60" s="73"/>
      <c r="X60" s="74"/>
      <c r="Y60" s="71">
        <v>2</v>
      </c>
      <c r="Z60" s="71"/>
      <c r="AA60" s="71"/>
      <c r="AB60" s="71"/>
      <c r="AC60" s="71"/>
      <c r="AD60" s="71"/>
      <c r="AE60" s="71"/>
      <c r="AF60" s="71"/>
      <c r="AG60" s="71">
        <v>3</v>
      </c>
      <c r="AH60" s="71"/>
      <c r="AI60" s="71"/>
      <c r="AJ60" s="71"/>
      <c r="AK60" s="71"/>
      <c r="AL60" s="71"/>
      <c r="AM60" s="71"/>
      <c r="AN60" s="71"/>
      <c r="AO60" s="71">
        <v>4</v>
      </c>
      <c r="AP60" s="71"/>
      <c r="AQ60" s="71"/>
      <c r="AR60" s="71"/>
      <c r="AS60" s="71"/>
      <c r="AT60" s="71"/>
      <c r="AU60" s="71"/>
      <c r="AV60" s="71"/>
    </row>
    <row r="61" spans="1:79" ht="12.75" hidden="1" customHeight="1" x14ac:dyDescent="0.2">
      <c r="A61" s="65" t="s">
        <v>13</v>
      </c>
      <c r="B61" s="66"/>
      <c r="C61" s="66"/>
      <c r="D61" s="66"/>
      <c r="E61" s="66"/>
      <c r="F61" s="66"/>
      <c r="G61" s="66"/>
      <c r="H61" s="66"/>
      <c r="I61" s="66"/>
      <c r="J61" s="66"/>
      <c r="K61" s="66"/>
      <c r="L61" s="66"/>
      <c r="M61" s="66"/>
      <c r="N61" s="66"/>
      <c r="O61" s="66"/>
      <c r="P61" s="66"/>
      <c r="Q61" s="66"/>
      <c r="R61" s="66"/>
      <c r="S61" s="66"/>
      <c r="T61" s="66"/>
      <c r="U61" s="66"/>
      <c r="V61" s="66"/>
      <c r="W61" s="66"/>
      <c r="X61" s="67"/>
      <c r="Y61" s="94" t="s">
        <v>14</v>
      </c>
      <c r="Z61" s="94"/>
      <c r="AA61" s="94"/>
      <c r="AB61" s="94"/>
      <c r="AC61" s="94"/>
      <c r="AD61" s="94"/>
      <c r="AE61" s="94"/>
      <c r="AF61" s="94"/>
      <c r="AG61" s="94" t="s">
        <v>15</v>
      </c>
      <c r="AH61" s="94"/>
      <c r="AI61" s="94"/>
      <c r="AJ61" s="94"/>
      <c r="AK61" s="94"/>
      <c r="AL61" s="94"/>
      <c r="AM61" s="94"/>
      <c r="AN61" s="94"/>
      <c r="AO61" s="94" t="s">
        <v>16</v>
      </c>
      <c r="AP61" s="94"/>
      <c r="AQ61" s="94"/>
      <c r="AR61" s="94"/>
      <c r="AS61" s="94"/>
      <c r="AT61" s="94"/>
      <c r="AU61" s="94"/>
      <c r="AV61" s="94"/>
      <c r="CA61" s="1" t="s">
        <v>21</v>
      </c>
    </row>
    <row r="62" spans="1:79" s="4" customFormat="1" ht="12.75" customHeight="1" x14ac:dyDescent="0.2">
      <c r="A62" s="86" t="s">
        <v>38</v>
      </c>
      <c r="B62" s="87"/>
      <c r="C62" s="87"/>
      <c r="D62" s="87"/>
      <c r="E62" s="87"/>
      <c r="F62" s="87"/>
      <c r="G62" s="87"/>
      <c r="H62" s="87"/>
      <c r="I62" s="87"/>
      <c r="J62" s="87"/>
      <c r="K62" s="87"/>
      <c r="L62" s="87"/>
      <c r="M62" s="87"/>
      <c r="N62" s="87"/>
      <c r="O62" s="87"/>
      <c r="P62" s="87"/>
      <c r="Q62" s="87"/>
      <c r="R62" s="87"/>
      <c r="S62" s="87"/>
      <c r="T62" s="87"/>
      <c r="U62" s="87"/>
      <c r="V62" s="87"/>
      <c r="W62" s="87"/>
      <c r="X62" s="88"/>
      <c r="Y62" s="89"/>
      <c r="Z62" s="89"/>
      <c r="AA62" s="89"/>
      <c r="AB62" s="89"/>
      <c r="AC62" s="89"/>
      <c r="AD62" s="89"/>
      <c r="AE62" s="89"/>
      <c r="AF62" s="89"/>
      <c r="AG62" s="89"/>
      <c r="AH62" s="89"/>
      <c r="AI62" s="89"/>
      <c r="AJ62" s="89"/>
      <c r="AK62" s="89"/>
      <c r="AL62" s="89"/>
      <c r="AM62" s="89"/>
      <c r="AN62" s="89"/>
      <c r="AO62" s="89">
        <f>Y62+AG62</f>
        <v>0</v>
      </c>
      <c r="AP62" s="89"/>
      <c r="AQ62" s="89"/>
      <c r="AR62" s="89"/>
      <c r="AS62" s="89"/>
      <c r="AT62" s="89"/>
      <c r="AU62" s="89"/>
      <c r="AV62" s="89"/>
      <c r="CA62" s="4" t="s">
        <v>22</v>
      </c>
    </row>
    <row r="64" spans="1:79" ht="15.75" customHeight="1" x14ac:dyDescent="0.2">
      <c r="A64" s="60" t="s">
        <v>333</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row>
    <row r="65" spans="1:79" ht="30" customHeight="1" x14ac:dyDescent="0.2">
      <c r="A65" s="71" t="s">
        <v>39</v>
      </c>
      <c r="B65" s="71"/>
      <c r="C65" s="71"/>
      <c r="D65" s="71"/>
      <c r="E65" s="71"/>
      <c r="F65" s="71"/>
      <c r="G65" s="72" t="s">
        <v>42</v>
      </c>
      <c r="H65" s="73"/>
      <c r="I65" s="73"/>
      <c r="J65" s="73"/>
      <c r="K65" s="73"/>
      <c r="L65" s="73"/>
      <c r="M65" s="73"/>
      <c r="N65" s="73"/>
      <c r="O65" s="73"/>
      <c r="P65" s="73"/>
      <c r="Q65" s="73"/>
      <c r="R65" s="73"/>
      <c r="S65" s="73"/>
      <c r="T65" s="73"/>
      <c r="U65" s="73"/>
      <c r="V65" s="73"/>
      <c r="W65" s="73"/>
      <c r="X65" s="73"/>
      <c r="Y65" s="74"/>
      <c r="Z65" s="71" t="s">
        <v>7</v>
      </c>
      <c r="AA65" s="71"/>
      <c r="AB65" s="71"/>
      <c r="AC65" s="71"/>
      <c r="AD65" s="71"/>
      <c r="AE65" s="71" t="s">
        <v>6</v>
      </c>
      <c r="AF65" s="71"/>
      <c r="AG65" s="71"/>
      <c r="AH65" s="71"/>
      <c r="AI65" s="71"/>
      <c r="AJ65" s="71"/>
      <c r="AK65" s="71"/>
      <c r="AL65" s="71"/>
      <c r="AM65" s="71"/>
      <c r="AN65" s="71"/>
      <c r="AO65" s="72" t="s">
        <v>40</v>
      </c>
      <c r="AP65" s="73"/>
      <c r="AQ65" s="73"/>
      <c r="AR65" s="73"/>
      <c r="AS65" s="73"/>
      <c r="AT65" s="73"/>
      <c r="AU65" s="73"/>
      <c r="AV65" s="74"/>
      <c r="AW65" s="72" t="s">
        <v>41</v>
      </c>
      <c r="AX65" s="73"/>
      <c r="AY65" s="73"/>
      <c r="AZ65" s="73"/>
      <c r="BA65" s="73"/>
      <c r="BB65" s="73"/>
      <c r="BC65" s="73"/>
      <c r="BD65" s="74"/>
      <c r="BE65" s="72" t="s">
        <v>38</v>
      </c>
      <c r="BF65" s="73"/>
      <c r="BG65" s="73"/>
      <c r="BH65" s="73"/>
      <c r="BI65" s="73"/>
      <c r="BJ65" s="73"/>
      <c r="BK65" s="73"/>
      <c r="BL65" s="74"/>
    </row>
    <row r="66" spans="1:79" ht="15.75" customHeight="1" x14ac:dyDescent="0.2">
      <c r="A66" s="71">
        <v>1</v>
      </c>
      <c r="B66" s="71"/>
      <c r="C66" s="71"/>
      <c r="D66" s="71"/>
      <c r="E66" s="71"/>
      <c r="F66" s="71"/>
      <c r="G66" s="72">
        <v>2</v>
      </c>
      <c r="H66" s="73"/>
      <c r="I66" s="73"/>
      <c r="J66" s="73"/>
      <c r="K66" s="73"/>
      <c r="L66" s="73"/>
      <c r="M66" s="73"/>
      <c r="N66" s="73"/>
      <c r="O66" s="73"/>
      <c r="P66" s="73"/>
      <c r="Q66" s="73"/>
      <c r="R66" s="73"/>
      <c r="S66" s="73"/>
      <c r="T66" s="73"/>
      <c r="U66" s="73"/>
      <c r="V66" s="73"/>
      <c r="W66" s="73"/>
      <c r="X66" s="73"/>
      <c r="Y66" s="74"/>
      <c r="Z66" s="71">
        <v>3</v>
      </c>
      <c r="AA66" s="71"/>
      <c r="AB66" s="71"/>
      <c r="AC66" s="71"/>
      <c r="AD66" s="71"/>
      <c r="AE66" s="71">
        <v>4</v>
      </c>
      <c r="AF66" s="71"/>
      <c r="AG66" s="71"/>
      <c r="AH66" s="71"/>
      <c r="AI66" s="71"/>
      <c r="AJ66" s="71"/>
      <c r="AK66" s="71"/>
      <c r="AL66" s="71"/>
      <c r="AM66" s="71"/>
      <c r="AN66" s="71"/>
      <c r="AO66" s="71">
        <v>5</v>
      </c>
      <c r="AP66" s="71"/>
      <c r="AQ66" s="71"/>
      <c r="AR66" s="71"/>
      <c r="AS66" s="71"/>
      <c r="AT66" s="71"/>
      <c r="AU66" s="71"/>
      <c r="AV66" s="71"/>
      <c r="AW66" s="71">
        <v>6</v>
      </c>
      <c r="AX66" s="71"/>
      <c r="AY66" s="71"/>
      <c r="AZ66" s="71"/>
      <c r="BA66" s="71"/>
      <c r="BB66" s="71"/>
      <c r="BC66" s="71"/>
      <c r="BD66" s="71"/>
      <c r="BE66" s="71">
        <v>7</v>
      </c>
      <c r="BF66" s="71"/>
      <c r="BG66" s="71"/>
      <c r="BH66" s="71"/>
      <c r="BI66" s="71"/>
      <c r="BJ66" s="71"/>
      <c r="BK66" s="71"/>
      <c r="BL66" s="71"/>
    </row>
    <row r="67" spans="1:79" ht="12.75" hidden="1" customHeight="1" x14ac:dyDescent="0.2">
      <c r="A67" s="37" t="s">
        <v>45</v>
      </c>
      <c r="B67" s="37"/>
      <c r="C67" s="37"/>
      <c r="D67" s="37"/>
      <c r="E67" s="37"/>
      <c r="F67" s="37"/>
      <c r="G67" s="65" t="s">
        <v>13</v>
      </c>
      <c r="H67" s="66"/>
      <c r="I67" s="66"/>
      <c r="J67" s="66"/>
      <c r="K67" s="66"/>
      <c r="L67" s="66"/>
      <c r="M67" s="66"/>
      <c r="N67" s="66"/>
      <c r="O67" s="66"/>
      <c r="P67" s="66"/>
      <c r="Q67" s="66"/>
      <c r="R67" s="66"/>
      <c r="S67" s="66"/>
      <c r="T67" s="66"/>
      <c r="U67" s="66"/>
      <c r="V67" s="66"/>
      <c r="W67" s="66"/>
      <c r="X67" s="66"/>
      <c r="Y67" s="67"/>
      <c r="Z67" s="37" t="s">
        <v>25</v>
      </c>
      <c r="AA67" s="37"/>
      <c r="AB67" s="37"/>
      <c r="AC67" s="37"/>
      <c r="AD67" s="37"/>
      <c r="AE67" s="98" t="s">
        <v>44</v>
      </c>
      <c r="AF67" s="98"/>
      <c r="AG67" s="98"/>
      <c r="AH67" s="98"/>
      <c r="AI67" s="98"/>
      <c r="AJ67" s="98"/>
      <c r="AK67" s="98"/>
      <c r="AL67" s="98"/>
      <c r="AM67" s="98"/>
      <c r="AN67" s="65"/>
      <c r="AO67" s="94" t="s">
        <v>14</v>
      </c>
      <c r="AP67" s="94"/>
      <c r="AQ67" s="94"/>
      <c r="AR67" s="94"/>
      <c r="AS67" s="94"/>
      <c r="AT67" s="94"/>
      <c r="AU67" s="94"/>
      <c r="AV67" s="94"/>
      <c r="AW67" s="94" t="s">
        <v>43</v>
      </c>
      <c r="AX67" s="94"/>
      <c r="AY67" s="94"/>
      <c r="AZ67" s="94"/>
      <c r="BA67" s="94"/>
      <c r="BB67" s="94"/>
      <c r="BC67" s="94"/>
      <c r="BD67" s="94"/>
      <c r="BE67" s="94" t="s">
        <v>16</v>
      </c>
      <c r="BF67" s="94"/>
      <c r="BG67" s="94"/>
      <c r="BH67" s="94"/>
      <c r="BI67" s="94"/>
      <c r="BJ67" s="94"/>
      <c r="BK67" s="94"/>
      <c r="BL67" s="94"/>
      <c r="CA67" s="1" t="s">
        <v>23</v>
      </c>
    </row>
    <row r="68" spans="1:79" ht="12.75" customHeight="1" x14ac:dyDescent="0.2">
      <c r="A68" s="115">
        <v>1</v>
      </c>
      <c r="B68" s="115"/>
      <c r="C68" s="115"/>
      <c r="D68" s="115"/>
      <c r="E68" s="115"/>
      <c r="F68" s="115"/>
      <c r="G68" s="145" t="s">
        <v>201</v>
      </c>
      <c r="H68" s="146"/>
      <c r="I68" s="146"/>
      <c r="J68" s="146"/>
      <c r="K68" s="146"/>
      <c r="L68" s="146"/>
      <c r="M68" s="146"/>
      <c r="N68" s="146"/>
      <c r="O68" s="146"/>
      <c r="P68" s="146"/>
      <c r="Q68" s="146"/>
      <c r="R68" s="146"/>
      <c r="S68" s="146"/>
      <c r="T68" s="146"/>
      <c r="U68" s="146"/>
      <c r="V68" s="146"/>
      <c r="W68" s="146"/>
      <c r="X68" s="146"/>
      <c r="Y68" s="147"/>
      <c r="Z68" s="38"/>
      <c r="AA68" s="38"/>
      <c r="AB68" s="38"/>
      <c r="AC68" s="38"/>
      <c r="AD68" s="38"/>
      <c r="AE68" s="39"/>
      <c r="AF68" s="39"/>
      <c r="AG68" s="39"/>
      <c r="AH68" s="39"/>
      <c r="AI68" s="39"/>
      <c r="AJ68" s="39"/>
      <c r="AK68" s="39"/>
      <c r="AL68" s="39"/>
      <c r="AM68" s="39"/>
      <c r="AN68" s="40"/>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row>
    <row r="69" spans="1:79" ht="12.75" customHeight="1" x14ac:dyDescent="0.2">
      <c r="A69" s="115" t="s">
        <v>132</v>
      </c>
      <c r="B69" s="115"/>
      <c r="C69" s="115"/>
      <c r="D69" s="115"/>
      <c r="E69" s="115"/>
      <c r="F69" s="115"/>
      <c r="G69" s="40" t="s">
        <v>210</v>
      </c>
      <c r="H69" s="76"/>
      <c r="I69" s="76"/>
      <c r="J69" s="76"/>
      <c r="K69" s="76"/>
      <c r="L69" s="76"/>
      <c r="M69" s="76"/>
      <c r="N69" s="76"/>
      <c r="O69" s="76"/>
      <c r="P69" s="76"/>
      <c r="Q69" s="76"/>
      <c r="R69" s="76"/>
      <c r="S69" s="76"/>
      <c r="T69" s="76"/>
      <c r="U69" s="76"/>
      <c r="V69" s="76"/>
      <c r="W69" s="76"/>
      <c r="X69" s="76"/>
      <c r="Y69" s="77"/>
      <c r="Z69" s="38" t="s">
        <v>128</v>
      </c>
      <c r="AA69" s="38"/>
      <c r="AB69" s="38"/>
      <c r="AC69" s="38"/>
      <c r="AD69" s="38"/>
      <c r="AE69" s="39" t="s">
        <v>169</v>
      </c>
      <c r="AF69" s="39"/>
      <c r="AG69" s="39"/>
      <c r="AH69" s="39"/>
      <c r="AI69" s="39"/>
      <c r="AJ69" s="39"/>
      <c r="AK69" s="39"/>
      <c r="AL69" s="39"/>
      <c r="AM69" s="39"/>
      <c r="AN69" s="40"/>
      <c r="AO69" s="41">
        <f>AC54</f>
        <v>2386200</v>
      </c>
      <c r="AP69" s="41"/>
      <c r="AQ69" s="41"/>
      <c r="AR69" s="41"/>
      <c r="AS69" s="41"/>
      <c r="AT69" s="41"/>
      <c r="AU69" s="41"/>
      <c r="AV69" s="41"/>
      <c r="AW69" s="41"/>
      <c r="AX69" s="41"/>
      <c r="AY69" s="41"/>
      <c r="AZ69" s="41"/>
      <c r="BA69" s="41"/>
      <c r="BB69" s="41"/>
      <c r="BC69" s="41"/>
      <c r="BD69" s="41"/>
      <c r="BE69" s="41">
        <f>AO69</f>
        <v>2386200</v>
      </c>
      <c r="BF69" s="41"/>
      <c r="BG69" s="41"/>
      <c r="BH69" s="41"/>
      <c r="BI69" s="41"/>
      <c r="BJ69" s="41"/>
      <c r="BK69" s="41"/>
      <c r="BL69" s="41"/>
    </row>
    <row r="70" spans="1:79" ht="12.75" customHeight="1" x14ac:dyDescent="0.2">
      <c r="A70" s="115" t="s">
        <v>206</v>
      </c>
      <c r="B70" s="115"/>
      <c r="C70" s="115"/>
      <c r="D70" s="115"/>
      <c r="E70" s="115"/>
      <c r="F70" s="115"/>
      <c r="G70" s="145" t="s">
        <v>205</v>
      </c>
      <c r="H70" s="146"/>
      <c r="I70" s="146"/>
      <c r="J70" s="146"/>
      <c r="K70" s="146"/>
      <c r="L70" s="146"/>
      <c r="M70" s="146"/>
      <c r="N70" s="146"/>
      <c r="O70" s="146"/>
      <c r="P70" s="146"/>
      <c r="Q70" s="146"/>
      <c r="R70" s="146"/>
      <c r="S70" s="146"/>
      <c r="T70" s="146"/>
      <c r="U70" s="146"/>
      <c r="V70" s="146"/>
      <c r="W70" s="146"/>
      <c r="X70" s="146"/>
      <c r="Y70" s="147"/>
      <c r="Z70" s="38"/>
      <c r="AA70" s="38"/>
      <c r="AB70" s="38"/>
      <c r="AC70" s="38"/>
      <c r="AD70" s="38"/>
      <c r="AE70" s="39"/>
      <c r="AF70" s="39"/>
      <c r="AG70" s="39"/>
      <c r="AH70" s="39"/>
      <c r="AI70" s="39"/>
      <c r="AJ70" s="39"/>
      <c r="AK70" s="39"/>
      <c r="AL70" s="39"/>
      <c r="AM70" s="39"/>
      <c r="AN70" s="40"/>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row>
    <row r="71" spans="1:79" ht="12.75" customHeight="1" x14ac:dyDescent="0.2">
      <c r="A71" s="115" t="s">
        <v>135</v>
      </c>
      <c r="B71" s="115"/>
      <c r="C71" s="115"/>
      <c r="D71" s="115"/>
      <c r="E71" s="115"/>
      <c r="F71" s="115"/>
      <c r="G71" s="40" t="s">
        <v>202</v>
      </c>
      <c r="H71" s="76"/>
      <c r="I71" s="76"/>
      <c r="J71" s="76"/>
      <c r="K71" s="76"/>
      <c r="L71" s="76"/>
      <c r="M71" s="76"/>
      <c r="N71" s="76"/>
      <c r="O71" s="76"/>
      <c r="P71" s="76"/>
      <c r="Q71" s="76"/>
      <c r="R71" s="76"/>
      <c r="S71" s="76"/>
      <c r="T71" s="76"/>
      <c r="U71" s="76"/>
      <c r="V71" s="76"/>
      <c r="W71" s="76"/>
      <c r="X71" s="76"/>
      <c r="Y71" s="77"/>
      <c r="Z71" s="38" t="s">
        <v>207</v>
      </c>
      <c r="AA71" s="38"/>
      <c r="AB71" s="38"/>
      <c r="AC71" s="38"/>
      <c r="AD71" s="38"/>
      <c r="AE71" s="39" t="s">
        <v>209</v>
      </c>
      <c r="AF71" s="39"/>
      <c r="AG71" s="39"/>
      <c r="AH71" s="39"/>
      <c r="AI71" s="39"/>
      <c r="AJ71" s="39"/>
      <c r="AK71" s="39"/>
      <c r="AL71" s="39"/>
      <c r="AM71" s="39"/>
      <c r="AN71" s="40"/>
      <c r="AO71" s="116">
        <v>1</v>
      </c>
      <c r="AP71" s="116"/>
      <c r="AQ71" s="116"/>
      <c r="AR71" s="116"/>
      <c r="AS71" s="116"/>
      <c r="AT71" s="116"/>
      <c r="AU71" s="116"/>
      <c r="AV71" s="116"/>
      <c r="AW71" s="41"/>
      <c r="AX71" s="41"/>
      <c r="AY71" s="41"/>
      <c r="AZ71" s="41"/>
      <c r="BA71" s="41"/>
      <c r="BB71" s="41"/>
      <c r="BC71" s="41"/>
      <c r="BD71" s="41"/>
      <c r="BE71" s="116">
        <f>AO71</f>
        <v>1</v>
      </c>
      <c r="BF71" s="116"/>
      <c r="BG71" s="116"/>
      <c r="BH71" s="116"/>
      <c r="BI71" s="116"/>
      <c r="BJ71" s="116"/>
      <c r="BK71" s="116"/>
      <c r="BL71" s="116"/>
    </row>
    <row r="72" spans="1:79" ht="12.75" customHeight="1" x14ac:dyDescent="0.2">
      <c r="A72" s="115" t="s">
        <v>136</v>
      </c>
      <c r="B72" s="115"/>
      <c r="C72" s="115"/>
      <c r="D72" s="115"/>
      <c r="E72" s="115"/>
      <c r="F72" s="115"/>
      <c r="G72" s="40" t="s">
        <v>203</v>
      </c>
      <c r="H72" s="76"/>
      <c r="I72" s="76"/>
      <c r="J72" s="76"/>
      <c r="K72" s="76"/>
      <c r="L72" s="76"/>
      <c r="M72" s="76"/>
      <c r="N72" s="76"/>
      <c r="O72" s="76"/>
      <c r="P72" s="76"/>
      <c r="Q72" s="76"/>
      <c r="R72" s="76"/>
      <c r="S72" s="76"/>
      <c r="T72" s="76"/>
      <c r="U72" s="76"/>
      <c r="V72" s="76"/>
      <c r="W72" s="76"/>
      <c r="X72" s="76"/>
      <c r="Y72" s="77"/>
      <c r="Z72" s="38" t="s">
        <v>208</v>
      </c>
      <c r="AA72" s="38"/>
      <c r="AB72" s="38"/>
      <c r="AC72" s="38"/>
      <c r="AD72" s="38"/>
      <c r="AE72" s="39" t="s">
        <v>209</v>
      </c>
      <c r="AF72" s="39"/>
      <c r="AG72" s="39"/>
      <c r="AH72" s="39"/>
      <c r="AI72" s="39"/>
      <c r="AJ72" s="39"/>
      <c r="AK72" s="39"/>
      <c r="AL72" s="39"/>
      <c r="AM72" s="39"/>
      <c r="AN72" s="40"/>
      <c r="AO72" s="116">
        <v>6</v>
      </c>
      <c r="AP72" s="116"/>
      <c r="AQ72" s="116"/>
      <c r="AR72" s="116"/>
      <c r="AS72" s="116"/>
      <c r="AT72" s="116"/>
      <c r="AU72" s="116"/>
      <c r="AV72" s="116"/>
      <c r="AW72" s="41"/>
      <c r="AX72" s="41"/>
      <c r="AY72" s="41"/>
      <c r="AZ72" s="41"/>
      <c r="BA72" s="41"/>
      <c r="BB72" s="41"/>
      <c r="BC72" s="41"/>
      <c r="BD72" s="41"/>
      <c r="BE72" s="116">
        <f t="shared" ref="BE72:BE73" si="2">AO72</f>
        <v>6</v>
      </c>
      <c r="BF72" s="116"/>
      <c r="BG72" s="116"/>
      <c r="BH72" s="116"/>
      <c r="BI72" s="116"/>
      <c r="BJ72" s="116"/>
      <c r="BK72" s="116"/>
      <c r="BL72" s="116"/>
    </row>
    <row r="73" spans="1:79" ht="12.75" customHeight="1" x14ac:dyDescent="0.2">
      <c r="A73" s="115" t="s">
        <v>137</v>
      </c>
      <c r="B73" s="115"/>
      <c r="C73" s="115"/>
      <c r="D73" s="115"/>
      <c r="E73" s="115"/>
      <c r="F73" s="115"/>
      <c r="G73" s="40" t="s">
        <v>204</v>
      </c>
      <c r="H73" s="76"/>
      <c r="I73" s="76"/>
      <c r="J73" s="76"/>
      <c r="K73" s="76"/>
      <c r="L73" s="76"/>
      <c r="M73" s="76"/>
      <c r="N73" s="76"/>
      <c r="O73" s="76"/>
      <c r="P73" s="76"/>
      <c r="Q73" s="76"/>
      <c r="R73" s="76"/>
      <c r="S73" s="76"/>
      <c r="T73" s="76"/>
      <c r="U73" s="76"/>
      <c r="V73" s="76"/>
      <c r="W73" s="76"/>
      <c r="X73" s="76"/>
      <c r="Y73" s="77"/>
      <c r="Z73" s="38" t="s">
        <v>147</v>
      </c>
      <c r="AA73" s="38"/>
      <c r="AB73" s="38"/>
      <c r="AC73" s="38"/>
      <c r="AD73" s="38"/>
      <c r="AE73" s="39" t="s">
        <v>209</v>
      </c>
      <c r="AF73" s="39"/>
      <c r="AG73" s="39"/>
      <c r="AH73" s="39"/>
      <c r="AI73" s="39"/>
      <c r="AJ73" s="39"/>
      <c r="AK73" s="39"/>
      <c r="AL73" s="39"/>
      <c r="AM73" s="39"/>
      <c r="AN73" s="40"/>
      <c r="AO73" s="116">
        <v>350</v>
      </c>
      <c r="AP73" s="116"/>
      <c r="AQ73" s="116"/>
      <c r="AR73" s="116"/>
      <c r="AS73" s="116"/>
      <c r="AT73" s="116"/>
      <c r="AU73" s="116"/>
      <c r="AV73" s="116"/>
      <c r="AW73" s="41"/>
      <c r="AX73" s="41"/>
      <c r="AY73" s="41"/>
      <c r="AZ73" s="41"/>
      <c r="BA73" s="41"/>
      <c r="BB73" s="41"/>
      <c r="BC73" s="41"/>
      <c r="BD73" s="41"/>
      <c r="BE73" s="116">
        <f t="shared" si="2"/>
        <v>350</v>
      </c>
      <c r="BF73" s="116"/>
      <c r="BG73" s="116"/>
      <c r="BH73" s="116"/>
      <c r="BI73" s="116"/>
      <c r="BJ73" s="116"/>
      <c r="BK73" s="116"/>
      <c r="BL73" s="116"/>
    </row>
    <row r="74" spans="1:79" ht="12.75" customHeight="1" x14ac:dyDescent="0.2">
      <c r="A74" s="37">
        <v>3</v>
      </c>
      <c r="B74" s="37"/>
      <c r="C74" s="37"/>
      <c r="D74" s="37"/>
      <c r="E74" s="37"/>
      <c r="F74" s="37"/>
      <c r="G74" s="145" t="s">
        <v>212</v>
      </c>
      <c r="H74" s="146"/>
      <c r="I74" s="146"/>
      <c r="J74" s="146"/>
      <c r="K74" s="146"/>
      <c r="L74" s="146"/>
      <c r="M74" s="146"/>
      <c r="N74" s="146"/>
      <c r="O74" s="146"/>
      <c r="P74" s="146"/>
      <c r="Q74" s="146"/>
      <c r="R74" s="146"/>
      <c r="S74" s="146"/>
      <c r="T74" s="146"/>
      <c r="U74" s="146"/>
      <c r="V74" s="146"/>
      <c r="W74" s="146"/>
      <c r="X74" s="146"/>
      <c r="Y74" s="147"/>
      <c r="Z74" s="38"/>
      <c r="AA74" s="38"/>
      <c r="AB74" s="38"/>
      <c r="AC74" s="38"/>
      <c r="AD74" s="38"/>
      <c r="AE74" s="39"/>
      <c r="AF74" s="39"/>
      <c r="AG74" s="39"/>
      <c r="AH74" s="39"/>
      <c r="AI74" s="39"/>
      <c r="AJ74" s="39"/>
      <c r="AK74" s="39"/>
      <c r="AL74" s="39"/>
      <c r="AM74" s="39"/>
      <c r="AN74" s="40"/>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79" ht="12.75" customHeight="1" x14ac:dyDescent="0.2">
      <c r="A75" s="115" t="s">
        <v>140</v>
      </c>
      <c r="B75" s="115"/>
      <c r="C75" s="115"/>
      <c r="D75" s="115"/>
      <c r="E75" s="115"/>
      <c r="F75" s="115"/>
      <c r="G75" s="40" t="s">
        <v>213</v>
      </c>
      <c r="H75" s="76"/>
      <c r="I75" s="76"/>
      <c r="J75" s="76"/>
      <c r="K75" s="76"/>
      <c r="L75" s="76"/>
      <c r="M75" s="76"/>
      <c r="N75" s="76"/>
      <c r="O75" s="76"/>
      <c r="P75" s="76"/>
      <c r="Q75" s="76"/>
      <c r="R75" s="76"/>
      <c r="S75" s="76"/>
      <c r="T75" s="76"/>
      <c r="U75" s="76"/>
      <c r="V75" s="76"/>
      <c r="W75" s="76"/>
      <c r="X75" s="76"/>
      <c r="Y75" s="77"/>
      <c r="Z75" s="38" t="s">
        <v>128</v>
      </c>
      <c r="AA75" s="38"/>
      <c r="AB75" s="38"/>
      <c r="AC75" s="38"/>
      <c r="AD75" s="38"/>
      <c r="AE75" s="39" t="s">
        <v>131</v>
      </c>
      <c r="AF75" s="39"/>
      <c r="AG75" s="39"/>
      <c r="AH75" s="39"/>
      <c r="AI75" s="39"/>
      <c r="AJ75" s="39"/>
      <c r="AK75" s="39"/>
      <c r="AL75" s="39"/>
      <c r="AM75" s="39"/>
      <c r="AN75" s="40"/>
      <c r="AO75" s="41">
        <f>AO69/AO73</f>
        <v>6817.7142857142853</v>
      </c>
      <c r="AP75" s="41"/>
      <c r="AQ75" s="41"/>
      <c r="AR75" s="41"/>
      <c r="AS75" s="41"/>
      <c r="AT75" s="41"/>
      <c r="AU75" s="41"/>
      <c r="AV75" s="41"/>
      <c r="AW75" s="41"/>
      <c r="AX75" s="41"/>
      <c r="AY75" s="41"/>
      <c r="AZ75" s="41"/>
      <c r="BA75" s="41"/>
      <c r="BB75" s="41"/>
      <c r="BC75" s="41"/>
      <c r="BD75" s="41"/>
      <c r="BE75" s="41">
        <f>AO75</f>
        <v>6817.7142857142853</v>
      </c>
      <c r="BF75" s="41"/>
      <c r="BG75" s="41"/>
      <c r="BH75" s="41"/>
      <c r="BI75" s="41"/>
      <c r="BJ75" s="41"/>
      <c r="BK75" s="41"/>
      <c r="BL75" s="41"/>
    </row>
    <row r="76" spans="1:79" s="4" customFormat="1" ht="12.75" customHeight="1" x14ac:dyDescent="0.2">
      <c r="A76" s="85">
        <v>4</v>
      </c>
      <c r="B76" s="85"/>
      <c r="C76" s="85"/>
      <c r="D76" s="85"/>
      <c r="E76" s="85"/>
      <c r="F76" s="85"/>
      <c r="G76" s="86" t="s">
        <v>321</v>
      </c>
      <c r="H76" s="87"/>
      <c r="I76" s="87"/>
      <c r="J76" s="87"/>
      <c r="K76" s="87"/>
      <c r="L76" s="87"/>
      <c r="M76" s="87"/>
      <c r="N76" s="87"/>
      <c r="O76" s="87"/>
      <c r="P76" s="87"/>
      <c r="Q76" s="87"/>
      <c r="R76" s="87"/>
      <c r="S76" s="87"/>
      <c r="T76" s="87"/>
      <c r="U76" s="87"/>
      <c r="V76" s="87"/>
      <c r="W76" s="87"/>
      <c r="X76" s="87"/>
      <c r="Y76" s="88"/>
      <c r="Z76" s="119" t="s">
        <v>128</v>
      </c>
      <c r="AA76" s="119"/>
      <c r="AB76" s="119"/>
      <c r="AC76" s="119"/>
      <c r="AD76" s="119"/>
      <c r="AE76" s="120" t="s">
        <v>262</v>
      </c>
      <c r="AF76" s="120"/>
      <c r="AG76" s="120"/>
      <c r="AH76" s="120"/>
      <c r="AI76" s="120"/>
      <c r="AJ76" s="120"/>
      <c r="AK76" s="120"/>
      <c r="AL76" s="120"/>
      <c r="AM76" s="120"/>
      <c r="AN76" s="86"/>
      <c r="AO76" s="89"/>
      <c r="AP76" s="89"/>
      <c r="AQ76" s="89"/>
      <c r="AR76" s="89"/>
      <c r="AS76" s="89"/>
      <c r="AT76" s="89"/>
      <c r="AU76" s="89"/>
      <c r="AV76" s="89"/>
      <c r="AW76" s="89">
        <f>AK54</f>
        <v>326630</v>
      </c>
      <c r="AX76" s="89"/>
      <c r="AY76" s="89"/>
      <c r="AZ76" s="89"/>
      <c r="BA76" s="89"/>
      <c r="BB76" s="89"/>
      <c r="BC76" s="89"/>
      <c r="BD76" s="89"/>
      <c r="BE76" s="89">
        <f t="shared" ref="BE76:BE77" si="3">AO76+AW76</f>
        <v>326630</v>
      </c>
      <c r="BF76" s="89"/>
      <c r="BG76" s="89"/>
      <c r="BH76" s="89"/>
      <c r="BI76" s="89"/>
      <c r="BJ76" s="89"/>
      <c r="BK76" s="89"/>
      <c r="BL76" s="89"/>
    </row>
    <row r="77" spans="1:79" ht="13.5" customHeight="1" x14ac:dyDescent="0.2">
      <c r="A77" s="115" t="s">
        <v>320</v>
      </c>
      <c r="B77" s="115"/>
      <c r="C77" s="115"/>
      <c r="D77" s="115"/>
      <c r="E77" s="115"/>
      <c r="F77" s="115"/>
      <c r="G77" s="40" t="s">
        <v>322</v>
      </c>
      <c r="H77" s="76"/>
      <c r="I77" s="76"/>
      <c r="J77" s="76"/>
      <c r="K77" s="76"/>
      <c r="L77" s="76"/>
      <c r="M77" s="76"/>
      <c r="N77" s="76"/>
      <c r="O77" s="76"/>
      <c r="P77" s="76"/>
      <c r="Q77" s="76"/>
      <c r="R77" s="76"/>
      <c r="S77" s="76"/>
      <c r="T77" s="76"/>
      <c r="U77" s="76"/>
      <c r="V77" s="76"/>
      <c r="W77" s="76"/>
      <c r="X77" s="76"/>
      <c r="Y77" s="77"/>
      <c r="Z77" s="38" t="s">
        <v>246</v>
      </c>
      <c r="AA77" s="38"/>
      <c r="AB77" s="38"/>
      <c r="AC77" s="38"/>
      <c r="AD77" s="38"/>
      <c r="AE77" s="39" t="s">
        <v>283</v>
      </c>
      <c r="AF77" s="39"/>
      <c r="AG77" s="39"/>
      <c r="AH77" s="39"/>
      <c r="AI77" s="39"/>
      <c r="AJ77" s="39"/>
      <c r="AK77" s="39"/>
      <c r="AL77" s="39"/>
      <c r="AM77" s="39"/>
      <c r="AN77" s="40"/>
      <c r="AO77" s="41"/>
      <c r="AP77" s="41"/>
      <c r="AQ77" s="41"/>
      <c r="AR77" s="41"/>
      <c r="AS77" s="41"/>
      <c r="AT77" s="41"/>
      <c r="AU77" s="41"/>
      <c r="AV77" s="41"/>
      <c r="AW77" s="41">
        <v>73.900000000000006</v>
      </c>
      <c r="AX77" s="41"/>
      <c r="AY77" s="41"/>
      <c r="AZ77" s="41"/>
      <c r="BA77" s="41"/>
      <c r="BB77" s="41"/>
      <c r="BC77" s="41"/>
      <c r="BD77" s="41"/>
      <c r="BE77" s="41">
        <f t="shared" si="3"/>
        <v>73.900000000000006</v>
      </c>
      <c r="BF77" s="41"/>
      <c r="BG77" s="41"/>
      <c r="BH77" s="41"/>
      <c r="BI77" s="41"/>
      <c r="BJ77" s="41"/>
      <c r="BK77" s="41"/>
      <c r="BL77" s="41"/>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99" t="str">
        <f>КПК0114082!A83</f>
        <v xml:space="preserve">Сватівський міський голова </v>
      </c>
      <c r="B80" s="100"/>
      <c r="C80" s="100"/>
      <c r="D80" s="100"/>
      <c r="E80" s="100"/>
      <c r="F80" s="100"/>
      <c r="G80" s="100"/>
      <c r="H80" s="100"/>
      <c r="I80" s="100"/>
      <c r="J80" s="100"/>
      <c r="K80" s="100"/>
      <c r="L80" s="100"/>
      <c r="M80" s="100"/>
      <c r="N80" s="100"/>
      <c r="O80" s="100"/>
      <c r="P80" s="100"/>
      <c r="Q80" s="100"/>
      <c r="R80" s="100"/>
      <c r="S80" s="100"/>
      <c r="T80" s="100"/>
      <c r="U80" s="100"/>
      <c r="V80" s="100"/>
      <c r="W80" s="101"/>
      <c r="X80" s="101"/>
      <c r="Y80" s="101"/>
      <c r="Z80" s="101"/>
      <c r="AA80" s="101"/>
      <c r="AB80" s="101"/>
      <c r="AC80" s="101"/>
      <c r="AD80" s="101"/>
      <c r="AE80" s="101"/>
      <c r="AF80" s="101"/>
      <c r="AG80" s="101"/>
      <c r="AH80" s="101"/>
      <c r="AI80" s="101"/>
      <c r="AJ80" s="101"/>
      <c r="AK80" s="101"/>
      <c r="AL80" s="101"/>
      <c r="AM80" s="101"/>
      <c r="AN80" s="5"/>
      <c r="AO80" s="102" t="str">
        <f>КПК0114082!AO83</f>
        <v>Рибалко Є.В.</v>
      </c>
      <c r="AP80" s="48"/>
      <c r="AQ80" s="48"/>
      <c r="AR80" s="48"/>
      <c r="AS80" s="48"/>
      <c r="AT80" s="48"/>
      <c r="AU80" s="48"/>
      <c r="AV80" s="48"/>
      <c r="AW80" s="48"/>
      <c r="AX80" s="48"/>
      <c r="AY80" s="48"/>
      <c r="AZ80" s="48"/>
      <c r="BA80" s="48"/>
      <c r="BB80" s="48"/>
      <c r="BC80" s="48"/>
      <c r="BD80" s="48"/>
      <c r="BE80" s="48"/>
      <c r="BF80" s="48"/>
      <c r="BG80" s="48"/>
    </row>
    <row r="81" spans="1:59" x14ac:dyDescent="0.2">
      <c r="W81" s="103" t="s">
        <v>10</v>
      </c>
      <c r="X81" s="103"/>
      <c r="Y81" s="103"/>
      <c r="Z81" s="103"/>
      <c r="AA81" s="103"/>
      <c r="AB81" s="103"/>
      <c r="AC81" s="103"/>
      <c r="AD81" s="103"/>
      <c r="AE81" s="103"/>
      <c r="AF81" s="103"/>
      <c r="AG81" s="103"/>
      <c r="AH81" s="103"/>
      <c r="AI81" s="103"/>
      <c r="AJ81" s="103"/>
      <c r="AK81" s="103"/>
      <c r="AL81" s="103"/>
      <c r="AM81" s="103"/>
      <c r="AO81" s="103" t="s">
        <v>11</v>
      </c>
      <c r="AP81" s="103"/>
      <c r="AQ81" s="103"/>
      <c r="AR81" s="103"/>
      <c r="AS81" s="103"/>
      <c r="AT81" s="103"/>
      <c r="AU81" s="103"/>
      <c r="AV81" s="103"/>
      <c r="AW81" s="103"/>
      <c r="AX81" s="103"/>
      <c r="AY81" s="103"/>
      <c r="AZ81" s="103"/>
      <c r="BA81" s="103"/>
      <c r="BB81" s="103"/>
      <c r="BC81" s="103"/>
      <c r="BD81" s="103"/>
      <c r="BE81" s="103"/>
      <c r="BF81" s="103"/>
      <c r="BG81" s="103"/>
    </row>
    <row r="82" spans="1:59" ht="15.75" customHeight="1" x14ac:dyDescent="0.2">
      <c r="A82" s="43" t="s">
        <v>8</v>
      </c>
      <c r="B82" s="43"/>
      <c r="C82" s="43"/>
      <c r="D82" s="43"/>
      <c r="E82" s="43"/>
      <c r="F82" s="43"/>
    </row>
    <row r="83" spans="1:59" ht="15.75" customHeight="1" thickBot="1" x14ac:dyDescent="0.25">
      <c r="A83" s="107" t="s">
        <v>116</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row>
    <row r="84" spans="1:59" x14ac:dyDescent="0.2">
      <c r="A84" s="108" t="s">
        <v>336</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row>
    <row r="85" spans="1:59" ht="15.75" customHeight="1" x14ac:dyDescent="0.2">
      <c r="A85" s="99" t="str">
        <f>A80</f>
        <v xml:space="preserve">Сватівський міський голова </v>
      </c>
      <c r="B85" s="100"/>
      <c r="C85" s="100"/>
      <c r="D85" s="100"/>
      <c r="E85" s="100"/>
      <c r="F85" s="100"/>
      <c r="G85" s="100"/>
      <c r="H85" s="100"/>
      <c r="I85" s="100"/>
      <c r="J85" s="100"/>
      <c r="K85" s="100"/>
      <c r="L85" s="100"/>
      <c r="M85" s="100"/>
      <c r="N85" s="100"/>
      <c r="O85" s="100"/>
      <c r="P85" s="100"/>
      <c r="Q85" s="100"/>
      <c r="R85" s="100"/>
      <c r="S85" s="100"/>
      <c r="T85" s="100"/>
      <c r="U85" s="100"/>
      <c r="V85" s="100"/>
      <c r="W85" s="101"/>
      <c r="X85" s="101"/>
      <c r="Y85" s="101"/>
      <c r="Z85" s="101"/>
      <c r="AA85" s="101"/>
      <c r="AB85" s="101"/>
      <c r="AC85" s="101"/>
      <c r="AD85" s="101"/>
      <c r="AE85" s="101"/>
      <c r="AF85" s="101"/>
      <c r="AG85" s="101"/>
      <c r="AH85" s="101"/>
      <c r="AI85" s="101"/>
      <c r="AJ85" s="101"/>
      <c r="AK85" s="101"/>
      <c r="AL85" s="101"/>
      <c r="AM85" s="101"/>
      <c r="AN85" s="5"/>
      <c r="AO85" s="102" t="str">
        <f>AO80</f>
        <v>Рибалко Є.В.</v>
      </c>
      <c r="AP85" s="48"/>
      <c r="AQ85" s="48"/>
      <c r="AR85" s="48"/>
      <c r="AS85" s="48"/>
      <c r="AT85" s="48"/>
      <c r="AU85" s="48"/>
      <c r="AV85" s="48"/>
      <c r="AW85" s="48"/>
      <c r="AX85" s="48"/>
      <c r="AY85" s="48"/>
      <c r="AZ85" s="48"/>
      <c r="BA85" s="48"/>
      <c r="BB85" s="48"/>
      <c r="BC85" s="48"/>
      <c r="BD85" s="48"/>
      <c r="BE85" s="48"/>
      <c r="BF85" s="48"/>
      <c r="BG85" s="48"/>
    </row>
    <row r="86" spans="1:59" x14ac:dyDescent="0.2">
      <c r="W86" s="103" t="s">
        <v>10</v>
      </c>
      <c r="X86" s="103"/>
      <c r="Y86" s="103"/>
      <c r="Z86" s="103"/>
      <c r="AA86" s="103"/>
      <c r="AB86" s="103"/>
      <c r="AC86" s="103"/>
      <c r="AD86" s="103"/>
      <c r="AE86" s="103"/>
      <c r="AF86" s="103"/>
      <c r="AG86" s="103"/>
      <c r="AH86" s="103"/>
      <c r="AI86" s="103"/>
      <c r="AJ86" s="103"/>
      <c r="AK86" s="103"/>
      <c r="AL86" s="103"/>
      <c r="AM86" s="103"/>
      <c r="AO86" s="103" t="s">
        <v>11</v>
      </c>
      <c r="AP86" s="103"/>
      <c r="AQ86" s="103"/>
      <c r="AR86" s="103"/>
      <c r="AS86" s="103"/>
      <c r="AT86" s="103"/>
      <c r="AU86" s="103"/>
      <c r="AV86" s="103"/>
      <c r="AW86" s="103"/>
      <c r="AX86" s="103"/>
      <c r="AY86" s="103"/>
      <c r="AZ86" s="103"/>
      <c r="BA86" s="103"/>
      <c r="BB86" s="103"/>
      <c r="BC86" s="103"/>
      <c r="BD86" s="103"/>
      <c r="BE86" s="103"/>
      <c r="BF86" s="103"/>
      <c r="BG86" s="103"/>
    </row>
    <row r="87" spans="1:59" ht="13.5" thickBot="1" x14ac:dyDescent="0.25">
      <c r="A87" s="104">
        <f>КПК0114082!A90</f>
        <v>43647</v>
      </c>
      <c r="B87" s="105"/>
      <c r="C87" s="105"/>
      <c r="D87" s="105"/>
      <c r="E87" s="105"/>
      <c r="F87" s="105"/>
      <c r="G87" s="105"/>
      <c r="H87" s="105"/>
      <c r="I87" s="105"/>
    </row>
    <row r="88" spans="1:59" x14ac:dyDescent="0.2">
      <c r="A88" s="106" t="s">
        <v>337</v>
      </c>
      <c r="B88" s="106"/>
      <c r="C88" s="106"/>
      <c r="D88" s="106"/>
      <c r="E88" s="106"/>
      <c r="F88" s="106"/>
      <c r="G88" s="106"/>
      <c r="H88" s="106"/>
      <c r="I88" s="106"/>
    </row>
    <row r="89" spans="1:59" x14ac:dyDescent="0.2">
      <c r="A89" s="106" t="s">
        <v>338</v>
      </c>
      <c r="B89" s="106"/>
    </row>
  </sheetData>
  <mergeCells count="256">
    <mergeCell ref="A85:V85"/>
    <mergeCell ref="W85:AM85"/>
    <mergeCell ref="AO85:BG85"/>
    <mergeCell ref="W86:AM86"/>
    <mergeCell ref="AO86:BG86"/>
    <mergeCell ref="A87:I87"/>
    <mergeCell ref="A88:I88"/>
    <mergeCell ref="A89:B89"/>
    <mergeCell ref="A77:F77"/>
    <mergeCell ref="G77:Y77"/>
    <mergeCell ref="Z77:AD77"/>
    <mergeCell ref="AE77:AN77"/>
    <mergeCell ref="AO77:AV77"/>
    <mergeCell ref="AW77:BD77"/>
    <mergeCell ref="BE77:BL77"/>
    <mergeCell ref="A80:V80"/>
    <mergeCell ref="W80:AM80"/>
    <mergeCell ref="AO80:BG80"/>
    <mergeCell ref="W81:AM81"/>
    <mergeCell ref="AO81:BG81"/>
    <mergeCell ref="A82:F82"/>
    <mergeCell ref="A83:BG83"/>
    <mergeCell ref="A84:BG84"/>
    <mergeCell ref="A53:C53"/>
    <mergeCell ref="D53:AB53"/>
    <mergeCell ref="AC53:AJ53"/>
    <mergeCell ref="AK53:AR53"/>
    <mergeCell ref="AS53:AZ53"/>
    <mergeCell ref="BA53:BH53"/>
    <mergeCell ref="A76:F76"/>
    <mergeCell ref="G76:Y76"/>
    <mergeCell ref="Z76:AD76"/>
    <mergeCell ref="AE76:AN76"/>
    <mergeCell ref="AO76:AV76"/>
    <mergeCell ref="AW76:BD76"/>
    <mergeCell ref="BE76:BL76"/>
    <mergeCell ref="A68:F68"/>
    <mergeCell ref="G68:Y68"/>
    <mergeCell ref="Z68:AD68"/>
    <mergeCell ref="A71:F71"/>
    <mergeCell ref="G71:Y71"/>
    <mergeCell ref="Z71:AD71"/>
    <mergeCell ref="AE71:AN71"/>
    <mergeCell ref="AO71:AV71"/>
    <mergeCell ref="AW71:BD71"/>
    <mergeCell ref="BE71:BL71"/>
    <mergeCell ref="A69:F69"/>
    <mergeCell ref="AC50:AJ50"/>
    <mergeCell ref="AK50:AR50"/>
    <mergeCell ref="AS50:AZ50"/>
    <mergeCell ref="BA50:BH50"/>
    <mergeCell ref="AC51:AJ51"/>
    <mergeCell ref="AK51:AR51"/>
    <mergeCell ref="AS51:AZ51"/>
    <mergeCell ref="BA51:BH51"/>
    <mergeCell ref="AC52:AJ52"/>
    <mergeCell ref="AK52:AR52"/>
    <mergeCell ref="AS52:AZ52"/>
    <mergeCell ref="BA52:BH52"/>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G69:Y69"/>
    <mergeCell ref="Z69:AD69"/>
    <mergeCell ref="A70:F70"/>
    <mergeCell ref="G70:Y70"/>
    <mergeCell ref="Z70:AD70"/>
    <mergeCell ref="AE70:AN70"/>
    <mergeCell ref="AO70:AV70"/>
    <mergeCell ref="AW70:BD70"/>
    <mergeCell ref="A66:F66"/>
    <mergeCell ref="G66:Y66"/>
    <mergeCell ref="Z66:AD66"/>
    <mergeCell ref="AE66:AN66"/>
    <mergeCell ref="AO66:AV66"/>
    <mergeCell ref="AW66:BD66"/>
    <mergeCell ref="BE66:BL66"/>
    <mergeCell ref="BE67:BL67"/>
    <mergeCell ref="A67:F67"/>
    <mergeCell ref="G67:Y67"/>
    <mergeCell ref="Z67:AD67"/>
    <mergeCell ref="AE67:AN67"/>
    <mergeCell ref="AO67:AV67"/>
    <mergeCell ref="AW67:BD67"/>
    <mergeCell ref="A62:X62"/>
    <mergeCell ref="Y62:AF62"/>
    <mergeCell ref="AG62:AN62"/>
    <mergeCell ref="AO62:AV62"/>
    <mergeCell ref="A64:BL64"/>
    <mergeCell ref="A65:F65"/>
    <mergeCell ref="G65:Y65"/>
    <mergeCell ref="Z65:AD65"/>
    <mergeCell ref="AE65:AN65"/>
    <mergeCell ref="AO65:AV65"/>
    <mergeCell ref="AW65:BD65"/>
    <mergeCell ref="BE65:BL65"/>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14:J14"/>
    <mergeCell ref="L14:BL14"/>
    <mergeCell ref="A16:B16"/>
    <mergeCell ref="D16:J16"/>
    <mergeCell ref="L16:BL16"/>
    <mergeCell ref="A34:BL34"/>
    <mergeCell ref="A35:F35"/>
    <mergeCell ref="G35:BL35"/>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O1:BL1"/>
    <mergeCell ref="AO2:BL2"/>
    <mergeCell ref="AO3:BL3"/>
    <mergeCell ref="AO4:BL4"/>
    <mergeCell ref="AO5:BL5"/>
    <mergeCell ref="AO6:BF6"/>
    <mergeCell ref="A13:B13"/>
    <mergeCell ref="D13:J13"/>
    <mergeCell ref="L13:BL13"/>
    <mergeCell ref="AO7:BF7"/>
    <mergeCell ref="A10:BL10"/>
    <mergeCell ref="A11:BL11"/>
    <mergeCell ref="AE72:AN72"/>
    <mergeCell ref="AO72:AV72"/>
    <mergeCell ref="AW72:BD72"/>
    <mergeCell ref="BE72:BL72"/>
    <mergeCell ref="AE68:AN68"/>
    <mergeCell ref="AO68:AV68"/>
    <mergeCell ref="AW68:BD68"/>
    <mergeCell ref="BE68:BL68"/>
    <mergeCell ref="BE70:BL70"/>
    <mergeCell ref="AE69:AN69"/>
    <mergeCell ref="AO69:AV69"/>
    <mergeCell ref="AW69:BD69"/>
    <mergeCell ref="BE69:BL69"/>
    <mergeCell ref="A72:F72"/>
    <mergeCell ref="G72:Y72"/>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Z72:AD72"/>
  </mergeCells>
  <conditionalFormatting sqref="G68:L68">
    <cfRule type="cellIs" dxfId="52" priority="15" stopIfTrue="1" operator="equal">
      <formula>$G57</formula>
    </cfRule>
  </conditionalFormatting>
  <conditionalFormatting sqref="D54:I54">
    <cfRule type="cellIs" dxfId="51" priority="16" stopIfTrue="1" operator="equal">
      <formula>$D44</formula>
    </cfRule>
  </conditionalFormatting>
  <conditionalFormatting sqref="D45">
    <cfRule type="cellIs" dxfId="50" priority="13" stopIfTrue="1" operator="equal">
      <formula>$D44</formula>
    </cfRule>
  </conditionalFormatting>
  <conditionalFormatting sqref="D46">
    <cfRule type="cellIs" dxfId="49" priority="12" stopIfTrue="1" operator="equal">
      <formula>$D45</formula>
    </cfRule>
  </conditionalFormatting>
  <conditionalFormatting sqref="D47">
    <cfRule type="cellIs" dxfId="48" priority="11" stopIfTrue="1" operator="equal">
      <formula>$D46</formula>
    </cfRule>
  </conditionalFormatting>
  <conditionalFormatting sqref="D48">
    <cfRule type="cellIs" dxfId="47" priority="10" stopIfTrue="1" operator="equal">
      <formula>$D47</formula>
    </cfRule>
  </conditionalFormatting>
  <conditionalFormatting sqref="D49">
    <cfRule type="cellIs" dxfId="46" priority="9" stopIfTrue="1" operator="equal">
      <formula>$D48</formula>
    </cfRule>
  </conditionalFormatting>
  <conditionalFormatting sqref="D50">
    <cfRule type="cellIs" dxfId="45" priority="8" stopIfTrue="1" operator="equal">
      <formula>$D49</formula>
    </cfRule>
  </conditionalFormatting>
  <conditionalFormatting sqref="D51">
    <cfRule type="cellIs" dxfId="44" priority="7" stopIfTrue="1" operator="equal">
      <formula>$D50</formula>
    </cfRule>
  </conditionalFormatting>
  <conditionalFormatting sqref="D52:D53">
    <cfRule type="cellIs" dxfId="43" priority="6" stopIfTrue="1" operator="equal">
      <formula>$D51</formula>
    </cfRule>
  </conditionalFormatting>
  <conditionalFormatting sqref="G69:L69 G73:L74">
    <cfRule type="cellIs" dxfId="42" priority="23" stopIfTrue="1" operator="equal">
      <formula>$G57</formula>
    </cfRule>
  </conditionalFormatting>
  <conditionalFormatting sqref="G70:L72">
    <cfRule type="cellIs" dxfId="41" priority="5" stopIfTrue="1" operator="equal">
      <formula>$G57</formula>
    </cfRule>
  </conditionalFormatting>
  <conditionalFormatting sqref="G75:L75">
    <cfRule type="cellIs" dxfId="40" priority="4" stopIfTrue="1" operator="equal">
      <formula>$G74</formula>
    </cfRule>
  </conditionalFormatting>
  <conditionalFormatting sqref="G76:L76">
    <cfRule type="cellIs" dxfId="39" priority="3" stopIfTrue="1" operator="equal">
      <formula>$G38</formula>
    </cfRule>
  </conditionalFormatting>
  <conditionalFormatting sqref="G77:L77">
    <cfRule type="cellIs" dxfId="38" priority="1" stopIfTrue="1" operator="equal">
      <formula>$G39</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81"/>
  <sheetViews>
    <sheetView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7.25" customHeight="1" x14ac:dyDescent="0.2">
      <c r="AO4" s="53" t="str">
        <f>КПК0114060!AO4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17" t="str">
        <f>КПК0114060!AO7</f>
        <v xml:space="preserve">Розпорядження міського голови від   01 липня  2019 року  № 130 </v>
      </c>
      <c r="AP7" s="117"/>
      <c r="AQ7" s="117"/>
      <c r="AR7" s="117"/>
      <c r="AS7" s="117"/>
      <c r="AT7" s="117"/>
      <c r="AU7" s="117"/>
      <c r="AV7" s="117"/>
      <c r="AW7" s="117"/>
      <c r="AX7" s="117"/>
      <c r="AY7" s="117"/>
      <c r="AZ7" s="117"/>
      <c r="BA7" s="117"/>
      <c r="BB7" s="117"/>
      <c r="BC7" s="117"/>
      <c r="BD7" s="117"/>
      <c r="BE7" s="117"/>
      <c r="BF7" s="117"/>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КПК0114060!L13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56" t="s">
        <v>325</v>
      </c>
      <c r="E14" s="56"/>
      <c r="F14" s="56"/>
      <c r="G14" s="56"/>
      <c r="H14" s="56"/>
      <c r="I14" s="56"/>
      <c r="J14" s="56"/>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56" t="s">
        <v>325</v>
      </c>
      <c r="E17" s="56"/>
      <c r="F17" s="56"/>
      <c r="G17" s="56"/>
      <c r="H17" s="56"/>
      <c r="I17" s="56"/>
      <c r="J17" s="56"/>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73</v>
      </c>
      <c r="E19" s="46"/>
      <c r="F19" s="46"/>
      <c r="G19" s="46"/>
      <c r="H19" s="46"/>
      <c r="I19" s="46"/>
      <c r="J19" s="46"/>
      <c r="K19" s="15"/>
      <c r="L19" s="45" t="s">
        <v>75</v>
      </c>
      <c r="M19" s="46"/>
      <c r="N19" s="46"/>
      <c r="O19" s="46"/>
      <c r="P19" s="46"/>
      <c r="Q19" s="46"/>
      <c r="R19" s="46"/>
      <c r="S19" s="46"/>
      <c r="T19" s="46"/>
      <c r="U19" s="46"/>
      <c r="V19" s="46"/>
      <c r="W19" s="46"/>
      <c r="X19" s="46"/>
      <c r="Y19" s="46"/>
      <c r="Z19" s="46"/>
      <c r="AA19" s="46"/>
      <c r="AB19" s="46"/>
      <c r="AC19" s="47" t="s">
        <v>74</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AS45</f>
        <v>395000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AC45</f>
        <v>395000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5.25" customHeight="1" x14ac:dyDescent="0.2">
      <c r="A26" s="118"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44" t="s">
        <v>185</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247</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37">
        <v>2</v>
      </c>
      <c r="B38" s="37"/>
      <c r="C38" s="37"/>
      <c r="D38" s="37"/>
      <c r="E38" s="37"/>
      <c r="F38" s="37"/>
      <c r="G38" s="40" t="s">
        <v>343</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395000</v>
      </c>
      <c r="AD45" s="89"/>
      <c r="AE45" s="89"/>
      <c r="AF45" s="89"/>
      <c r="AG45" s="89"/>
      <c r="AH45" s="89"/>
      <c r="AI45" s="89"/>
      <c r="AJ45" s="89"/>
      <c r="AK45" s="89"/>
      <c r="AL45" s="89"/>
      <c r="AM45" s="89"/>
      <c r="AN45" s="89"/>
      <c r="AO45" s="89"/>
      <c r="AP45" s="89"/>
      <c r="AQ45" s="89"/>
      <c r="AR45" s="89"/>
      <c r="AS45" s="89">
        <f>AC45+AK45</f>
        <v>395000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s="4" customFormat="1" ht="12.75" customHeight="1" x14ac:dyDescent="0.2">
      <c r="A53" s="86" t="s">
        <v>38</v>
      </c>
      <c r="B53" s="87"/>
      <c r="C53" s="87"/>
      <c r="D53" s="87"/>
      <c r="E53" s="87"/>
      <c r="F53" s="87"/>
      <c r="G53" s="87"/>
      <c r="H53" s="87"/>
      <c r="I53" s="87"/>
      <c r="J53" s="87"/>
      <c r="K53" s="87"/>
      <c r="L53" s="87"/>
      <c r="M53" s="87"/>
      <c r="N53" s="87"/>
      <c r="O53" s="87"/>
      <c r="P53" s="87"/>
      <c r="Q53" s="87"/>
      <c r="R53" s="87"/>
      <c r="S53" s="87"/>
      <c r="T53" s="87"/>
      <c r="U53" s="87"/>
      <c r="V53" s="87"/>
      <c r="W53" s="87"/>
      <c r="X53" s="88"/>
      <c r="Y53" s="89"/>
      <c r="Z53" s="89"/>
      <c r="AA53" s="89"/>
      <c r="AB53" s="89"/>
      <c r="AC53" s="89"/>
      <c r="AD53" s="89"/>
      <c r="AE53" s="89"/>
      <c r="AF53" s="89"/>
      <c r="AG53" s="89"/>
      <c r="AH53" s="89"/>
      <c r="AI53" s="89"/>
      <c r="AJ53" s="89"/>
      <c r="AK53" s="89"/>
      <c r="AL53" s="89"/>
      <c r="AM53" s="89"/>
      <c r="AN53" s="89"/>
      <c r="AO53" s="89">
        <f>Y53+AG53</f>
        <v>0</v>
      </c>
      <c r="AP53" s="89"/>
      <c r="AQ53" s="89"/>
      <c r="AR53" s="89"/>
      <c r="AS53" s="89"/>
      <c r="AT53" s="89"/>
      <c r="AU53" s="89"/>
      <c r="AV53" s="89"/>
      <c r="CA53" s="4" t="s">
        <v>22</v>
      </c>
    </row>
    <row r="55" spans="1:79" ht="15.75" customHeight="1" x14ac:dyDescent="0.2">
      <c r="A55" s="60" t="s">
        <v>333</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row>
    <row r="56" spans="1:79" ht="30" customHeight="1" x14ac:dyDescent="0.2">
      <c r="A56" s="71" t="s">
        <v>39</v>
      </c>
      <c r="B56" s="71"/>
      <c r="C56" s="71"/>
      <c r="D56" s="71"/>
      <c r="E56" s="71"/>
      <c r="F56" s="71"/>
      <c r="G56" s="72" t="s">
        <v>42</v>
      </c>
      <c r="H56" s="73"/>
      <c r="I56" s="73"/>
      <c r="J56" s="73"/>
      <c r="K56" s="73"/>
      <c r="L56" s="73"/>
      <c r="M56" s="73"/>
      <c r="N56" s="73"/>
      <c r="O56" s="73"/>
      <c r="P56" s="73"/>
      <c r="Q56" s="73"/>
      <c r="R56" s="73"/>
      <c r="S56" s="73"/>
      <c r="T56" s="73"/>
      <c r="U56" s="73"/>
      <c r="V56" s="73"/>
      <c r="W56" s="73"/>
      <c r="X56" s="73"/>
      <c r="Y56" s="74"/>
      <c r="Z56" s="71" t="s">
        <v>7</v>
      </c>
      <c r="AA56" s="71"/>
      <c r="AB56" s="71"/>
      <c r="AC56" s="71"/>
      <c r="AD56" s="71"/>
      <c r="AE56" s="71" t="s">
        <v>6</v>
      </c>
      <c r="AF56" s="71"/>
      <c r="AG56" s="71"/>
      <c r="AH56" s="71"/>
      <c r="AI56" s="71"/>
      <c r="AJ56" s="71"/>
      <c r="AK56" s="71"/>
      <c r="AL56" s="71"/>
      <c r="AM56" s="71"/>
      <c r="AN56" s="71"/>
      <c r="AO56" s="72" t="s">
        <v>40</v>
      </c>
      <c r="AP56" s="73"/>
      <c r="AQ56" s="73"/>
      <c r="AR56" s="73"/>
      <c r="AS56" s="73"/>
      <c r="AT56" s="73"/>
      <c r="AU56" s="73"/>
      <c r="AV56" s="74"/>
      <c r="AW56" s="72" t="s">
        <v>41</v>
      </c>
      <c r="AX56" s="73"/>
      <c r="AY56" s="73"/>
      <c r="AZ56" s="73"/>
      <c r="BA56" s="73"/>
      <c r="BB56" s="73"/>
      <c r="BC56" s="73"/>
      <c r="BD56" s="74"/>
      <c r="BE56" s="72" t="s">
        <v>38</v>
      </c>
      <c r="BF56" s="73"/>
      <c r="BG56" s="73"/>
      <c r="BH56" s="73"/>
      <c r="BI56" s="73"/>
      <c r="BJ56" s="73"/>
      <c r="BK56" s="73"/>
      <c r="BL56" s="74"/>
    </row>
    <row r="57" spans="1:79" ht="15.75" customHeight="1" x14ac:dyDescent="0.2">
      <c r="A57" s="71">
        <v>1</v>
      </c>
      <c r="B57" s="71"/>
      <c r="C57" s="71"/>
      <c r="D57" s="71"/>
      <c r="E57" s="71"/>
      <c r="F57" s="71"/>
      <c r="G57" s="72">
        <v>2</v>
      </c>
      <c r="H57" s="73"/>
      <c r="I57" s="73"/>
      <c r="J57" s="73"/>
      <c r="K57" s="73"/>
      <c r="L57" s="73"/>
      <c r="M57" s="73"/>
      <c r="N57" s="73"/>
      <c r="O57" s="73"/>
      <c r="P57" s="73"/>
      <c r="Q57" s="73"/>
      <c r="R57" s="73"/>
      <c r="S57" s="73"/>
      <c r="T57" s="73"/>
      <c r="U57" s="73"/>
      <c r="V57" s="73"/>
      <c r="W57" s="73"/>
      <c r="X57" s="73"/>
      <c r="Y57" s="74"/>
      <c r="Z57" s="71">
        <v>3</v>
      </c>
      <c r="AA57" s="71"/>
      <c r="AB57" s="71"/>
      <c r="AC57" s="71"/>
      <c r="AD57" s="71"/>
      <c r="AE57" s="71">
        <v>4</v>
      </c>
      <c r="AF57" s="71"/>
      <c r="AG57" s="71"/>
      <c r="AH57" s="71"/>
      <c r="AI57" s="71"/>
      <c r="AJ57" s="71"/>
      <c r="AK57" s="71"/>
      <c r="AL57" s="71"/>
      <c r="AM57" s="71"/>
      <c r="AN57" s="71"/>
      <c r="AO57" s="71">
        <v>5</v>
      </c>
      <c r="AP57" s="71"/>
      <c r="AQ57" s="71"/>
      <c r="AR57" s="71"/>
      <c r="AS57" s="71"/>
      <c r="AT57" s="71"/>
      <c r="AU57" s="71"/>
      <c r="AV57" s="71"/>
      <c r="AW57" s="71">
        <v>6</v>
      </c>
      <c r="AX57" s="71"/>
      <c r="AY57" s="71"/>
      <c r="AZ57" s="71"/>
      <c r="BA57" s="71"/>
      <c r="BB57" s="71"/>
      <c r="BC57" s="71"/>
      <c r="BD57" s="71"/>
      <c r="BE57" s="71">
        <v>7</v>
      </c>
      <c r="BF57" s="71"/>
      <c r="BG57" s="71"/>
      <c r="BH57" s="71"/>
      <c r="BI57" s="71"/>
      <c r="BJ57" s="71"/>
      <c r="BK57" s="71"/>
      <c r="BL57" s="71"/>
    </row>
    <row r="58" spans="1:79" ht="12.75" hidden="1" customHeight="1" x14ac:dyDescent="0.2">
      <c r="A58" s="37" t="s">
        <v>45</v>
      </c>
      <c r="B58" s="37"/>
      <c r="C58" s="37"/>
      <c r="D58" s="37"/>
      <c r="E58" s="37"/>
      <c r="F58" s="37"/>
      <c r="G58" s="65" t="s">
        <v>13</v>
      </c>
      <c r="H58" s="66"/>
      <c r="I58" s="66"/>
      <c r="J58" s="66"/>
      <c r="K58" s="66"/>
      <c r="L58" s="66"/>
      <c r="M58" s="66"/>
      <c r="N58" s="66"/>
      <c r="O58" s="66"/>
      <c r="P58" s="66"/>
      <c r="Q58" s="66"/>
      <c r="R58" s="66"/>
      <c r="S58" s="66"/>
      <c r="T58" s="66"/>
      <c r="U58" s="66"/>
      <c r="V58" s="66"/>
      <c r="W58" s="66"/>
      <c r="X58" s="66"/>
      <c r="Y58" s="67"/>
      <c r="Z58" s="37" t="s">
        <v>25</v>
      </c>
      <c r="AA58" s="37"/>
      <c r="AB58" s="37"/>
      <c r="AC58" s="37"/>
      <c r="AD58" s="37"/>
      <c r="AE58" s="98" t="s">
        <v>44</v>
      </c>
      <c r="AF58" s="98"/>
      <c r="AG58" s="98"/>
      <c r="AH58" s="98"/>
      <c r="AI58" s="98"/>
      <c r="AJ58" s="98"/>
      <c r="AK58" s="98"/>
      <c r="AL58" s="98"/>
      <c r="AM58" s="98"/>
      <c r="AN58" s="65"/>
      <c r="AO58" s="94" t="s">
        <v>14</v>
      </c>
      <c r="AP58" s="94"/>
      <c r="AQ58" s="94"/>
      <c r="AR58" s="94"/>
      <c r="AS58" s="94"/>
      <c r="AT58" s="94"/>
      <c r="AU58" s="94"/>
      <c r="AV58" s="94"/>
      <c r="AW58" s="94" t="s">
        <v>43</v>
      </c>
      <c r="AX58" s="94"/>
      <c r="AY58" s="94"/>
      <c r="AZ58" s="94"/>
      <c r="BA58" s="94"/>
      <c r="BB58" s="94"/>
      <c r="BC58" s="94"/>
      <c r="BD58" s="94"/>
      <c r="BE58" s="94" t="s">
        <v>16</v>
      </c>
      <c r="BF58" s="94"/>
      <c r="BG58" s="94"/>
      <c r="BH58" s="94"/>
      <c r="BI58" s="94"/>
      <c r="BJ58" s="94"/>
      <c r="BK58" s="94"/>
      <c r="BL58" s="94"/>
      <c r="CA58" s="1" t="s">
        <v>23</v>
      </c>
    </row>
    <row r="59" spans="1:79" ht="12.75" customHeight="1" x14ac:dyDescent="0.2">
      <c r="A59" s="37">
        <v>1</v>
      </c>
      <c r="B59" s="37"/>
      <c r="C59" s="37"/>
      <c r="D59" s="37"/>
      <c r="E59" s="37"/>
      <c r="F59" s="37"/>
      <c r="G59" s="40" t="s">
        <v>186</v>
      </c>
      <c r="H59" s="76"/>
      <c r="I59" s="76"/>
      <c r="J59" s="76"/>
      <c r="K59" s="76"/>
      <c r="L59" s="76"/>
      <c r="M59" s="76"/>
      <c r="N59" s="76"/>
      <c r="O59" s="76"/>
      <c r="P59" s="76"/>
      <c r="Q59" s="76"/>
      <c r="R59" s="76"/>
      <c r="S59" s="76"/>
      <c r="T59" s="76"/>
      <c r="U59" s="76"/>
      <c r="V59" s="76"/>
      <c r="W59" s="76"/>
      <c r="X59" s="76"/>
      <c r="Y59" s="77"/>
      <c r="Z59" s="38" t="s">
        <v>128</v>
      </c>
      <c r="AA59" s="38"/>
      <c r="AB59" s="38"/>
      <c r="AC59" s="38"/>
      <c r="AD59" s="38"/>
      <c r="AE59" s="39" t="s">
        <v>187</v>
      </c>
      <c r="AF59" s="39"/>
      <c r="AG59" s="39"/>
      <c r="AH59" s="39"/>
      <c r="AI59" s="39"/>
      <c r="AJ59" s="39"/>
      <c r="AK59" s="39"/>
      <c r="AL59" s="39"/>
      <c r="AM59" s="39"/>
      <c r="AN59" s="40"/>
      <c r="AO59" s="41">
        <v>195000</v>
      </c>
      <c r="AP59" s="41"/>
      <c r="AQ59" s="41"/>
      <c r="AR59" s="41"/>
      <c r="AS59" s="41"/>
      <c r="AT59" s="41"/>
      <c r="AU59" s="41"/>
      <c r="AV59" s="41"/>
      <c r="AW59" s="41"/>
      <c r="AX59" s="41"/>
      <c r="AY59" s="41"/>
      <c r="AZ59" s="41"/>
      <c r="BA59" s="41"/>
      <c r="BB59" s="41"/>
      <c r="BC59" s="41"/>
      <c r="BD59" s="41"/>
      <c r="BE59" s="41">
        <f>AO59</f>
        <v>195000</v>
      </c>
      <c r="BF59" s="41"/>
      <c r="BG59" s="41"/>
      <c r="BH59" s="41"/>
      <c r="BI59" s="41"/>
      <c r="BJ59" s="41"/>
      <c r="BK59" s="41"/>
      <c r="BL59" s="41"/>
    </row>
    <row r="60" spans="1:79" ht="12.75" customHeight="1" x14ac:dyDescent="0.2">
      <c r="A60" s="37">
        <v>2</v>
      </c>
      <c r="B60" s="37"/>
      <c r="C60" s="37"/>
      <c r="D60" s="37"/>
      <c r="E60" s="37"/>
      <c r="F60" s="37"/>
      <c r="G60" s="40" t="s">
        <v>188</v>
      </c>
      <c r="H60" s="76"/>
      <c r="I60" s="76"/>
      <c r="J60" s="76"/>
      <c r="K60" s="76"/>
      <c r="L60" s="76"/>
      <c r="M60" s="76"/>
      <c r="N60" s="76"/>
      <c r="O60" s="76"/>
      <c r="P60" s="76"/>
      <c r="Q60" s="76"/>
      <c r="R60" s="76"/>
      <c r="S60" s="76"/>
      <c r="T60" s="76"/>
      <c r="U60" s="76"/>
      <c r="V60" s="76"/>
      <c r="W60" s="76"/>
      <c r="X60" s="76"/>
      <c r="Y60" s="77"/>
      <c r="Z60" s="38" t="s">
        <v>189</v>
      </c>
      <c r="AA60" s="38"/>
      <c r="AB60" s="38"/>
      <c r="AC60" s="38"/>
      <c r="AD60" s="38"/>
      <c r="AE60" s="39" t="s">
        <v>190</v>
      </c>
      <c r="AF60" s="39"/>
      <c r="AG60" s="39"/>
      <c r="AH60" s="39"/>
      <c r="AI60" s="39"/>
      <c r="AJ60" s="39"/>
      <c r="AK60" s="39"/>
      <c r="AL60" s="39"/>
      <c r="AM60" s="39"/>
      <c r="AN60" s="40"/>
      <c r="AO60" s="116">
        <f>AO59/AO61</f>
        <v>390</v>
      </c>
      <c r="AP60" s="116"/>
      <c r="AQ60" s="116"/>
      <c r="AR60" s="116"/>
      <c r="AS60" s="116"/>
      <c r="AT60" s="116"/>
      <c r="AU60" s="116"/>
      <c r="AV60" s="116"/>
      <c r="AW60" s="116"/>
      <c r="AX60" s="116"/>
      <c r="AY60" s="116"/>
      <c r="AZ60" s="116"/>
      <c r="BA60" s="116"/>
      <c r="BB60" s="116"/>
      <c r="BC60" s="116"/>
      <c r="BD60" s="116"/>
      <c r="BE60" s="116">
        <f t="shared" ref="BE60:BE61" si="0">AO60</f>
        <v>390</v>
      </c>
      <c r="BF60" s="116"/>
      <c r="BG60" s="116"/>
      <c r="BH60" s="116"/>
      <c r="BI60" s="116"/>
      <c r="BJ60" s="116"/>
      <c r="BK60" s="116"/>
      <c r="BL60" s="116"/>
    </row>
    <row r="61" spans="1:79" ht="12.75" customHeight="1" x14ac:dyDescent="0.2">
      <c r="A61" s="37">
        <v>3</v>
      </c>
      <c r="B61" s="37"/>
      <c r="C61" s="37"/>
      <c r="D61" s="37"/>
      <c r="E61" s="37"/>
      <c r="F61" s="37"/>
      <c r="G61" s="40" t="s">
        <v>149</v>
      </c>
      <c r="H61" s="76"/>
      <c r="I61" s="76"/>
      <c r="J61" s="76"/>
      <c r="K61" s="76"/>
      <c r="L61" s="76"/>
      <c r="M61" s="76"/>
      <c r="N61" s="76"/>
      <c r="O61" s="76"/>
      <c r="P61" s="76"/>
      <c r="Q61" s="76"/>
      <c r="R61" s="76"/>
      <c r="S61" s="76"/>
      <c r="T61" s="76"/>
      <c r="U61" s="76"/>
      <c r="V61" s="76"/>
      <c r="W61" s="76"/>
      <c r="X61" s="76"/>
      <c r="Y61" s="77"/>
      <c r="Z61" s="38" t="s">
        <v>128</v>
      </c>
      <c r="AA61" s="38"/>
      <c r="AB61" s="38"/>
      <c r="AC61" s="38"/>
      <c r="AD61" s="38"/>
      <c r="AE61" s="39" t="s">
        <v>190</v>
      </c>
      <c r="AF61" s="39"/>
      <c r="AG61" s="39"/>
      <c r="AH61" s="39"/>
      <c r="AI61" s="39"/>
      <c r="AJ61" s="39"/>
      <c r="AK61" s="39"/>
      <c r="AL61" s="39"/>
      <c r="AM61" s="39"/>
      <c r="AN61" s="40"/>
      <c r="AO61" s="41">
        <v>500</v>
      </c>
      <c r="AP61" s="41"/>
      <c r="AQ61" s="41"/>
      <c r="AR61" s="41"/>
      <c r="AS61" s="41"/>
      <c r="AT61" s="41"/>
      <c r="AU61" s="41"/>
      <c r="AV61" s="41"/>
      <c r="AW61" s="41"/>
      <c r="AX61" s="41"/>
      <c r="AY61" s="41"/>
      <c r="AZ61" s="41"/>
      <c r="BA61" s="41"/>
      <c r="BB61" s="41"/>
      <c r="BC61" s="41"/>
      <c r="BD61" s="41"/>
      <c r="BE61" s="41">
        <f t="shared" si="0"/>
        <v>500</v>
      </c>
      <c r="BF61" s="41"/>
      <c r="BG61" s="41"/>
      <c r="BH61" s="41"/>
      <c r="BI61" s="41"/>
      <c r="BJ61" s="41"/>
      <c r="BK61" s="41"/>
      <c r="BL61" s="41"/>
      <c r="CA61" s="1" t="s">
        <v>24</v>
      </c>
    </row>
    <row r="62" spans="1:79" ht="12.75" customHeight="1" x14ac:dyDescent="0.2">
      <c r="A62" s="37">
        <v>1</v>
      </c>
      <c r="B62" s="37"/>
      <c r="C62" s="37"/>
      <c r="D62" s="37"/>
      <c r="E62" s="37"/>
      <c r="F62" s="37"/>
      <c r="G62" s="40" t="s">
        <v>344</v>
      </c>
      <c r="H62" s="76"/>
      <c r="I62" s="76"/>
      <c r="J62" s="76"/>
      <c r="K62" s="76"/>
      <c r="L62" s="76"/>
      <c r="M62" s="76"/>
      <c r="N62" s="76"/>
      <c r="O62" s="76"/>
      <c r="P62" s="76"/>
      <c r="Q62" s="76"/>
      <c r="R62" s="76"/>
      <c r="S62" s="76"/>
      <c r="T62" s="76"/>
      <c r="U62" s="76"/>
      <c r="V62" s="76"/>
      <c r="W62" s="76"/>
      <c r="X62" s="76"/>
      <c r="Y62" s="77"/>
      <c r="Z62" s="38" t="s">
        <v>128</v>
      </c>
      <c r="AA62" s="38"/>
      <c r="AB62" s="38"/>
      <c r="AC62" s="38"/>
      <c r="AD62" s="38"/>
      <c r="AE62" s="39" t="s">
        <v>187</v>
      </c>
      <c r="AF62" s="39"/>
      <c r="AG62" s="39"/>
      <c r="AH62" s="39"/>
      <c r="AI62" s="39"/>
      <c r="AJ62" s="39"/>
      <c r="AK62" s="39"/>
      <c r="AL62" s="39"/>
      <c r="AM62" s="39"/>
      <c r="AN62" s="40"/>
      <c r="AO62" s="41">
        <v>200000</v>
      </c>
      <c r="AP62" s="41"/>
      <c r="AQ62" s="41"/>
      <c r="AR62" s="41"/>
      <c r="AS62" s="41"/>
      <c r="AT62" s="41"/>
      <c r="AU62" s="41"/>
      <c r="AV62" s="41"/>
      <c r="AW62" s="41"/>
      <c r="AX62" s="41"/>
      <c r="AY62" s="41"/>
      <c r="AZ62" s="41"/>
      <c r="BA62" s="41"/>
      <c r="BB62" s="41"/>
      <c r="BC62" s="41"/>
      <c r="BD62" s="41"/>
      <c r="BE62" s="41">
        <f>AO62</f>
        <v>200000</v>
      </c>
      <c r="BF62" s="41"/>
      <c r="BG62" s="41"/>
      <c r="BH62" s="41"/>
      <c r="BI62" s="41"/>
      <c r="BJ62" s="41"/>
      <c r="BK62" s="41"/>
      <c r="BL62" s="41"/>
    </row>
    <row r="63" spans="1:79" ht="12.75" customHeight="1" x14ac:dyDescent="0.2">
      <c r="A63" s="37">
        <v>2</v>
      </c>
      <c r="B63" s="37"/>
      <c r="C63" s="37"/>
      <c r="D63" s="37"/>
      <c r="E63" s="37"/>
      <c r="F63" s="37"/>
      <c r="G63" s="40" t="s">
        <v>345</v>
      </c>
      <c r="H63" s="76"/>
      <c r="I63" s="76"/>
      <c r="J63" s="76"/>
      <c r="K63" s="76"/>
      <c r="L63" s="76"/>
      <c r="M63" s="76"/>
      <c r="N63" s="76"/>
      <c r="O63" s="76"/>
      <c r="P63" s="76"/>
      <c r="Q63" s="76"/>
      <c r="R63" s="76"/>
      <c r="S63" s="76"/>
      <c r="T63" s="76"/>
      <c r="U63" s="76"/>
      <c r="V63" s="76"/>
      <c r="W63" s="76"/>
      <c r="X63" s="76"/>
      <c r="Y63" s="77"/>
      <c r="Z63" s="38" t="s">
        <v>189</v>
      </c>
      <c r="AA63" s="38"/>
      <c r="AB63" s="38"/>
      <c r="AC63" s="38"/>
      <c r="AD63" s="38"/>
      <c r="AE63" s="39" t="s">
        <v>190</v>
      </c>
      <c r="AF63" s="39"/>
      <c r="AG63" s="39"/>
      <c r="AH63" s="39"/>
      <c r="AI63" s="39"/>
      <c r="AJ63" s="39"/>
      <c r="AK63" s="39"/>
      <c r="AL63" s="39"/>
      <c r="AM63" s="39"/>
      <c r="AN63" s="40"/>
      <c r="AO63" s="116">
        <v>42</v>
      </c>
      <c r="AP63" s="116"/>
      <c r="AQ63" s="116"/>
      <c r="AR63" s="116"/>
      <c r="AS63" s="116"/>
      <c r="AT63" s="116"/>
      <c r="AU63" s="116"/>
      <c r="AV63" s="116"/>
      <c r="AW63" s="116"/>
      <c r="AX63" s="116"/>
      <c r="AY63" s="116"/>
      <c r="AZ63" s="116"/>
      <c r="BA63" s="116"/>
      <c r="BB63" s="116"/>
      <c r="BC63" s="116"/>
      <c r="BD63" s="116"/>
      <c r="BE63" s="116">
        <f t="shared" ref="BE63:BE64" si="1">AO63</f>
        <v>42</v>
      </c>
      <c r="BF63" s="116"/>
      <c r="BG63" s="116"/>
      <c r="BH63" s="116"/>
      <c r="BI63" s="116"/>
      <c r="BJ63" s="116"/>
      <c r="BK63" s="116"/>
      <c r="BL63" s="116"/>
    </row>
    <row r="64" spans="1:79" ht="12.75" customHeight="1" x14ac:dyDescent="0.2">
      <c r="A64" s="37">
        <v>3</v>
      </c>
      <c r="B64" s="37"/>
      <c r="C64" s="37"/>
      <c r="D64" s="37"/>
      <c r="E64" s="37"/>
      <c r="F64" s="37"/>
      <c r="G64" s="40" t="s">
        <v>149</v>
      </c>
      <c r="H64" s="76"/>
      <c r="I64" s="76"/>
      <c r="J64" s="76"/>
      <c r="K64" s="76"/>
      <c r="L64" s="76"/>
      <c r="M64" s="76"/>
      <c r="N64" s="76"/>
      <c r="O64" s="76"/>
      <c r="P64" s="76"/>
      <c r="Q64" s="76"/>
      <c r="R64" s="76"/>
      <c r="S64" s="76"/>
      <c r="T64" s="76"/>
      <c r="U64" s="76"/>
      <c r="V64" s="76"/>
      <c r="W64" s="76"/>
      <c r="X64" s="76"/>
      <c r="Y64" s="77"/>
      <c r="Z64" s="38" t="s">
        <v>128</v>
      </c>
      <c r="AA64" s="38"/>
      <c r="AB64" s="38"/>
      <c r="AC64" s="38"/>
      <c r="AD64" s="38"/>
      <c r="AE64" s="39" t="s">
        <v>190</v>
      </c>
      <c r="AF64" s="39"/>
      <c r="AG64" s="39"/>
      <c r="AH64" s="39"/>
      <c r="AI64" s="39"/>
      <c r="AJ64" s="39"/>
      <c r="AK64" s="39"/>
      <c r="AL64" s="39"/>
      <c r="AM64" s="39"/>
      <c r="AN64" s="40"/>
      <c r="AO64" s="41">
        <f>AO62/AO63</f>
        <v>4761.9047619047615</v>
      </c>
      <c r="AP64" s="41"/>
      <c r="AQ64" s="41"/>
      <c r="AR64" s="41"/>
      <c r="AS64" s="41"/>
      <c r="AT64" s="41"/>
      <c r="AU64" s="41"/>
      <c r="AV64" s="41"/>
      <c r="AW64" s="41"/>
      <c r="AX64" s="41"/>
      <c r="AY64" s="41"/>
      <c r="AZ64" s="41"/>
      <c r="BA64" s="41"/>
      <c r="BB64" s="41"/>
      <c r="BC64" s="41"/>
      <c r="BD64" s="41"/>
      <c r="BE64" s="41">
        <f t="shared" si="1"/>
        <v>4761.9047619047615</v>
      </c>
      <c r="BF64" s="41"/>
      <c r="BG64" s="41"/>
      <c r="BH64" s="41"/>
      <c r="BI64" s="41"/>
      <c r="BJ64" s="41"/>
      <c r="BK64" s="41"/>
      <c r="BL64" s="41"/>
      <c r="CA64" s="1" t="s">
        <v>24</v>
      </c>
    </row>
    <row r="65" spans="1:64" x14ac:dyDescent="0.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7" spans="1:64" ht="16.5" customHeight="1" x14ac:dyDescent="0.2">
      <c r="A67" s="99" t="str">
        <f>КПК0114060!A80</f>
        <v xml:space="preserve">Сватівський міський голова </v>
      </c>
      <c r="B67" s="100"/>
      <c r="C67" s="100"/>
      <c r="D67" s="100"/>
      <c r="E67" s="100"/>
      <c r="F67" s="100"/>
      <c r="G67" s="100"/>
      <c r="H67" s="100"/>
      <c r="I67" s="100"/>
      <c r="J67" s="100"/>
      <c r="K67" s="100"/>
      <c r="L67" s="100"/>
      <c r="M67" s="100"/>
      <c r="N67" s="100"/>
      <c r="O67" s="100"/>
      <c r="P67" s="100"/>
      <c r="Q67" s="100"/>
      <c r="R67" s="100"/>
      <c r="S67" s="100"/>
      <c r="T67" s="100"/>
      <c r="U67" s="100"/>
      <c r="V67" s="100"/>
      <c r="W67" s="101"/>
      <c r="X67" s="101"/>
      <c r="Y67" s="101"/>
      <c r="Z67" s="101"/>
      <c r="AA67" s="101"/>
      <c r="AB67" s="101"/>
      <c r="AC67" s="101"/>
      <c r="AD67" s="101"/>
      <c r="AE67" s="101"/>
      <c r="AF67" s="101"/>
      <c r="AG67" s="101"/>
      <c r="AH67" s="101"/>
      <c r="AI67" s="101"/>
      <c r="AJ67" s="101"/>
      <c r="AK67" s="101"/>
      <c r="AL67" s="101"/>
      <c r="AM67" s="101"/>
      <c r="AN67" s="5"/>
      <c r="AO67" s="102" t="str">
        <f>КПК0114060!AO80</f>
        <v>Рибалко Є.В.</v>
      </c>
      <c r="AP67" s="48"/>
      <c r="AQ67" s="48"/>
      <c r="AR67" s="48"/>
      <c r="AS67" s="48"/>
      <c r="AT67" s="48"/>
      <c r="AU67" s="48"/>
      <c r="AV67" s="48"/>
      <c r="AW67" s="48"/>
      <c r="AX67" s="48"/>
      <c r="AY67" s="48"/>
      <c r="AZ67" s="48"/>
      <c r="BA67" s="48"/>
      <c r="BB67" s="48"/>
      <c r="BC67" s="48"/>
      <c r="BD67" s="48"/>
      <c r="BE67" s="48"/>
      <c r="BF67" s="48"/>
      <c r="BG67" s="48"/>
    </row>
    <row r="68" spans="1:64" x14ac:dyDescent="0.2">
      <c r="W68" s="103" t="s">
        <v>10</v>
      </c>
      <c r="X68" s="103"/>
      <c r="Y68" s="103"/>
      <c r="Z68" s="103"/>
      <c r="AA68" s="103"/>
      <c r="AB68" s="103"/>
      <c r="AC68" s="103"/>
      <c r="AD68" s="103"/>
      <c r="AE68" s="103"/>
      <c r="AF68" s="103"/>
      <c r="AG68" s="103"/>
      <c r="AH68" s="103"/>
      <c r="AI68" s="103"/>
      <c r="AJ68" s="103"/>
      <c r="AK68" s="103"/>
      <c r="AL68" s="103"/>
      <c r="AM68" s="103"/>
      <c r="AO68" s="103" t="s">
        <v>11</v>
      </c>
      <c r="AP68" s="103"/>
      <c r="AQ68" s="103"/>
      <c r="AR68" s="103"/>
      <c r="AS68" s="103"/>
      <c r="AT68" s="103"/>
      <c r="AU68" s="103"/>
      <c r="AV68" s="103"/>
      <c r="AW68" s="103"/>
      <c r="AX68" s="103"/>
      <c r="AY68" s="103"/>
      <c r="AZ68" s="103"/>
      <c r="BA68" s="103"/>
      <c r="BB68" s="103"/>
      <c r="BC68" s="103"/>
      <c r="BD68" s="103"/>
      <c r="BE68" s="103"/>
      <c r="BF68" s="103"/>
      <c r="BG68" s="103"/>
    </row>
    <row r="69" spans="1:64" ht="15.75" customHeight="1" x14ac:dyDescent="0.2">
      <c r="A69" s="43" t="s">
        <v>8</v>
      </c>
      <c r="B69" s="43"/>
      <c r="C69" s="43"/>
      <c r="D69" s="43"/>
      <c r="E69" s="43"/>
      <c r="F69" s="43"/>
    </row>
    <row r="70" spans="1:64" ht="15.75" customHeight="1" thickBot="1" x14ac:dyDescent="0.25">
      <c r="A70" s="107" t="s">
        <v>116</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row>
    <row r="71" spans="1:64" x14ac:dyDescent="0.2">
      <c r="A71" s="108" t="s">
        <v>336</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row>
    <row r="72" spans="1:64" ht="15.75" customHeight="1" x14ac:dyDescent="0.2">
      <c r="A72" s="99" t="str">
        <f>A67</f>
        <v xml:space="preserve">Сватівський міський голова </v>
      </c>
      <c r="B72" s="100"/>
      <c r="C72" s="100"/>
      <c r="D72" s="100"/>
      <c r="E72" s="100"/>
      <c r="F72" s="100"/>
      <c r="G72" s="100"/>
      <c r="H72" s="100"/>
      <c r="I72" s="100"/>
      <c r="J72" s="100"/>
      <c r="K72" s="100"/>
      <c r="L72" s="100"/>
      <c r="M72" s="100"/>
      <c r="N72" s="100"/>
      <c r="O72" s="100"/>
      <c r="P72" s="100"/>
      <c r="Q72" s="100"/>
      <c r="R72" s="100"/>
      <c r="S72" s="100"/>
      <c r="T72" s="100"/>
      <c r="U72" s="100"/>
      <c r="V72" s="100"/>
      <c r="W72" s="101"/>
      <c r="X72" s="101"/>
      <c r="Y72" s="101"/>
      <c r="Z72" s="101"/>
      <c r="AA72" s="101"/>
      <c r="AB72" s="101"/>
      <c r="AC72" s="101"/>
      <c r="AD72" s="101"/>
      <c r="AE72" s="101"/>
      <c r="AF72" s="101"/>
      <c r="AG72" s="101"/>
      <c r="AH72" s="101"/>
      <c r="AI72" s="101"/>
      <c r="AJ72" s="101"/>
      <c r="AK72" s="101"/>
      <c r="AL72" s="101"/>
      <c r="AM72" s="101"/>
      <c r="AN72" s="5"/>
      <c r="AO72" s="102" t="str">
        <f>AO67</f>
        <v>Рибалко Є.В.</v>
      </c>
      <c r="AP72" s="48"/>
      <c r="AQ72" s="48"/>
      <c r="AR72" s="48"/>
      <c r="AS72" s="48"/>
      <c r="AT72" s="48"/>
      <c r="AU72" s="48"/>
      <c r="AV72" s="48"/>
      <c r="AW72" s="48"/>
      <c r="AX72" s="48"/>
      <c r="AY72" s="48"/>
      <c r="AZ72" s="48"/>
      <c r="BA72" s="48"/>
      <c r="BB72" s="48"/>
      <c r="BC72" s="48"/>
      <c r="BD72" s="48"/>
      <c r="BE72" s="48"/>
      <c r="BF72" s="48"/>
      <c r="BG72" s="48"/>
    </row>
    <row r="73" spans="1:64" x14ac:dyDescent="0.2">
      <c r="W73" s="103" t="s">
        <v>10</v>
      </c>
      <c r="X73" s="103"/>
      <c r="Y73" s="103"/>
      <c r="Z73" s="103"/>
      <c r="AA73" s="103"/>
      <c r="AB73" s="103"/>
      <c r="AC73" s="103"/>
      <c r="AD73" s="103"/>
      <c r="AE73" s="103"/>
      <c r="AF73" s="103"/>
      <c r="AG73" s="103"/>
      <c r="AH73" s="103"/>
      <c r="AI73" s="103"/>
      <c r="AJ73" s="103"/>
      <c r="AK73" s="103"/>
      <c r="AL73" s="103"/>
      <c r="AM73" s="103"/>
      <c r="AO73" s="103" t="s">
        <v>11</v>
      </c>
      <c r="AP73" s="103"/>
      <c r="AQ73" s="103"/>
      <c r="AR73" s="103"/>
      <c r="AS73" s="103"/>
      <c r="AT73" s="103"/>
      <c r="AU73" s="103"/>
      <c r="AV73" s="103"/>
      <c r="AW73" s="103"/>
      <c r="AX73" s="103"/>
      <c r="AY73" s="103"/>
      <c r="AZ73" s="103"/>
      <c r="BA73" s="103"/>
      <c r="BB73" s="103"/>
      <c r="BC73" s="103"/>
      <c r="BD73" s="103"/>
      <c r="BE73" s="103"/>
      <c r="BF73" s="103"/>
      <c r="BG73" s="103"/>
    </row>
    <row r="74" spans="1:64" ht="13.5" thickBot="1" x14ac:dyDescent="0.25">
      <c r="A74" s="104">
        <f>КПК0114060!A87</f>
        <v>43647</v>
      </c>
      <c r="B74" s="105"/>
      <c r="C74" s="105"/>
      <c r="D74" s="105"/>
      <c r="E74" s="105"/>
      <c r="F74" s="105"/>
      <c r="G74" s="105"/>
      <c r="H74" s="105"/>
      <c r="I74" s="105"/>
    </row>
    <row r="75" spans="1:64" x14ac:dyDescent="0.2">
      <c r="A75" s="106" t="s">
        <v>337</v>
      </c>
      <c r="B75" s="106"/>
      <c r="C75" s="106"/>
      <c r="D75" s="106"/>
      <c r="E75" s="106"/>
      <c r="F75" s="106"/>
      <c r="G75" s="106"/>
      <c r="H75" s="106"/>
      <c r="I75" s="106"/>
    </row>
    <row r="76" spans="1:64" x14ac:dyDescent="0.2">
      <c r="A76" s="106" t="s">
        <v>338</v>
      </c>
      <c r="B76" s="106"/>
    </row>
    <row r="77" spans="1:64"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row r="78" spans="1:64"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row r="80" spans="1:64"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sheetData>
  <mergeCells count="176">
    <mergeCell ref="A64:F64"/>
    <mergeCell ref="G64:Y64"/>
    <mergeCell ref="Z64:AD64"/>
    <mergeCell ref="AE64:AN64"/>
    <mergeCell ref="AO64:AV64"/>
    <mergeCell ref="AW64:BD64"/>
    <mergeCell ref="BE64:BL64"/>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72:V72"/>
    <mergeCell ref="W72:AM72"/>
    <mergeCell ref="AO72:BG72"/>
    <mergeCell ref="W73:AM73"/>
    <mergeCell ref="AO73:BG73"/>
    <mergeCell ref="A74:I74"/>
    <mergeCell ref="A75:I75"/>
    <mergeCell ref="A76:B76"/>
    <mergeCell ref="AE59:AN59"/>
    <mergeCell ref="AO59:AV59"/>
    <mergeCell ref="AW59:BD59"/>
    <mergeCell ref="BE59:BL59"/>
    <mergeCell ref="A60:F60"/>
    <mergeCell ref="G60:Y60"/>
    <mergeCell ref="Z60:AD60"/>
    <mergeCell ref="AE60:AN60"/>
    <mergeCell ref="AO60:AV60"/>
    <mergeCell ref="AW60:BD60"/>
    <mergeCell ref="BE60:BL60"/>
    <mergeCell ref="A67:V67"/>
    <mergeCell ref="W67:AM67"/>
    <mergeCell ref="AO67:BG67"/>
    <mergeCell ref="W68:AM68"/>
    <mergeCell ref="AO68:BG68"/>
    <mergeCell ref="A69:F69"/>
    <mergeCell ref="A70:BG70"/>
    <mergeCell ref="A71:BG71"/>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59:F59"/>
    <mergeCell ref="G59:Y59"/>
    <mergeCell ref="Z59:AD59"/>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8:F38"/>
    <mergeCell ref="G38:BL38"/>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D45:I45">
    <cfRule type="cellIs" dxfId="37" priority="5" stopIfTrue="1" operator="equal">
      <formula>$D44</formula>
    </cfRule>
  </conditionalFormatting>
  <conditionalFormatting sqref="G59:L61">
    <cfRule type="cellIs" dxfId="36" priority="2" stopIfTrue="1" operator="equal">
      <formula>$G58</formula>
    </cfRule>
  </conditionalFormatting>
  <conditionalFormatting sqref="G62:L64">
    <cfRule type="cellIs" dxfId="35" priority="1" stopIfTrue="1" operator="equal">
      <formula>$G61</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74"/>
  <sheetViews>
    <sheetView topLeftCell="A46" zoomScaleNormal="100" zoomScaleSheetLayoutView="100" workbookViewId="0">
      <selection activeCell="A60" sqref="A60:XFD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4.25" customHeight="1" x14ac:dyDescent="0.2">
      <c r="AO4" s="53" t="str">
        <f>КПК0113242!AO4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КПК0113242!AO7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КПК0113242!L13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56" t="s">
        <v>325</v>
      </c>
      <c r="E14" s="56"/>
      <c r="F14" s="56"/>
      <c r="G14" s="56"/>
      <c r="H14" s="56"/>
      <c r="I14" s="56"/>
      <c r="J14" s="56"/>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56" t="s">
        <v>325</v>
      </c>
      <c r="E17" s="56"/>
      <c r="F17" s="56"/>
      <c r="G17" s="56"/>
      <c r="H17" s="56"/>
      <c r="I17" s="56"/>
      <c r="J17" s="56"/>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70</v>
      </c>
      <c r="E19" s="46"/>
      <c r="F19" s="46"/>
      <c r="G19" s="46"/>
      <c r="H19" s="46"/>
      <c r="I19" s="46"/>
      <c r="J19" s="46"/>
      <c r="K19" s="15"/>
      <c r="L19" s="45" t="s">
        <v>72</v>
      </c>
      <c r="M19" s="46"/>
      <c r="N19" s="46"/>
      <c r="O19" s="46"/>
      <c r="P19" s="46"/>
      <c r="Q19" s="46"/>
      <c r="R19" s="46"/>
      <c r="S19" s="46"/>
      <c r="T19" s="46"/>
      <c r="U19" s="46"/>
      <c r="V19" s="46"/>
      <c r="W19" s="46"/>
      <c r="X19" s="46"/>
      <c r="Y19" s="46"/>
      <c r="Z19" s="46"/>
      <c r="AA19" s="46"/>
      <c r="AB19" s="46"/>
      <c r="AC19" s="47" t="s">
        <v>71</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130460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65230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65230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43.5" customHeight="1" x14ac:dyDescent="0.2">
      <c r="A26" s="118" t="s">
        <v>191</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44" t="s">
        <v>192</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151" t="s">
        <v>193</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3"/>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194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65230</v>
      </c>
      <c r="AD45" s="89"/>
      <c r="AE45" s="89"/>
      <c r="AF45" s="89"/>
      <c r="AG45" s="89"/>
      <c r="AH45" s="89"/>
      <c r="AI45" s="89"/>
      <c r="AJ45" s="89"/>
      <c r="AK45" s="89">
        <v>65230</v>
      </c>
      <c r="AL45" s="89"/>
      <c r="AM45" s="89"/>
      <c r="AN45" s="89"/>
      <c r="AO45" s="89"/>
      <c r="AP45" s="89"/>
      <c r="AQ45" s="89"/>
      <c r="AR45" s="89"/>
      <c r="AS45" s="89">
        <f>AC45+AK45</f>
        <v>130460</v>
      </c>
      <c r="AT45" s="89"/>
      <c r="AU45" s="89"/>
      <c r="AV45" s="89"/>
      <c r="AW45" s="89"/>
      <c r="AX45" s="89"/>
      <c r="AY45" s="89"/>
      <c r="AZ45" s="89"/>
      <c r="BA45" s="90"/>
      <c r="BB45" s="90"/>
      <c r="BC45" s="90"/>
      <c r="BD45" s="90"/>
      <c r="BE45" s="90"/>
      <c r="BF45" s="90"/>
      <c r="BG45" s="90"/>
      <c r="BH45" s="90"/>
    </row>
    <row r="46" spans="1:79" s="4" customFormat="1" x14ac:dyDescent="0.2">
      <c r="A46" s="85"/>
      <c r="B46" s="85"/>
      <c r="C46" s="85"/>
      <c r="D46" s="86" t="s">
        <v>54</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9">
        <f>AC45</f>
        <v>65230</v>
      </c>
      <c r="AD46" s="89"/>
      <c r="AE46" s="89"/>
      <c r="AF46" s="89"/>
      <c r="AG46" s="89"/>
      <c r="AH46" s="89"/>
      <c r="AI46" s="89"/>
      <c r="AJ46" s="89"/>
      <c r="AK46" s="89">
        <f>AK45</f>
        <v>65230</v>
      </c>
      <c r="AL46" s="89"/>
      <c r="AM46" s="89"/>
      <c r="AN46" s="89"/>
      <c r="AO46" s="89"/>
      <c r="AP46" s="89"/>
      <c r="AQ46" s="89"/>
      <c r="AR46" s="89"/>
      <c r="AS46" s="89">
        <f>AC46+AK46</f>
        <v>130460</v>
      </c>
      <c r="AT46" s="89"/>
      <c r="AU46" s="89"/>
      <c r="AV46" s="89"/>
      <c r="AW46" s="89"/>
      <c r="AX46" s="89"/>
      <c r="AY46" s="89"/>
      <c r="AZ46" s="89"/>
      <c r="BA46" s="90"/>
      <c r="BB46" s="90"/>
      <c r="BC46" s="90"/>
      <c r="BD46" s="90"/>
      <c r="BE46" s="90"/>
      <c r="BF46" s="90"/>
      <c r="BG46" s="90"/>
      <c r="BH46" s="90"/>
      <c r="CA46" s="4" t="s">
        <v>20</v>
      </c>
    </row>
    <row r="48" spans="1:79" ht="15.75" customHeight="1" x14ac:dyDescent="0.2">
      <c r="A48" s="52" t="s">
        <v>339</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row>
    <row r="49" spans="1:79" ht="15" customHeight="1" x14ac:dyDescent="0.2">
      <c r="A49" s="97" t="s">
        <v>331</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6"/>
      <c r="AX49" s="6"/>
      <c r="AY49" s="6"/>
      <c r="AZ49" s="6"/>
      <c r="BA49" s="6"/>
      <c r="BB49" s="6"/>
      <c r="BC49" s="6"/>
      <c r="BD49" s="6"/>
      <c r="BE49" s="6"/>
      <c r="BF49" s="6"/>
      <c r="BG49" s="6"/>
      <c r="BH49" s="6"/>
      <c r="BI49" s="6"/>
      <c r="BJ49" s="6"/>
      <c r="BK49" s="6"/>
      <c r="BL49" s="6"/>
    </row>
    <row r="50" spans="1:79" ht="15.95" customHeight="1" x14ac:dyDescent="0.2">
      <c r="A50" s="80" t="s">
        <v>335</v>
      </c>
      <c r="B50" s="56"/>
      <c r="C50" s="56"/>
      <c r="D50" s="56"/>
      <c r="E50" s="56"/>
      <c r="F50" s="56"/>
      <c r="G50" s="56"/>
      <c r="H50" s="56"/>
      <c r="I50" s="56"/>
      <c r="J50" s="56"/>
      <c r="K50" s="56"/>
      <c r="L50" s="56"/>
      <c r="M50" s="56"/>
      <c r="N50" s="56"/>
      <c r="O50" s="56"/>
      <c r="P50" s="56"/>
      <c r="Q50" s="56"/>
      <c r="R50" s="56"/>
      <c r="S50" s="56"/>
      <c r="T50" s="56"/>
      <c r="U50" s="56"/>
      <c r="V50" s="56"/>
      <c r="W50" s="56"/>
      <c r="X50" s="81"/>
      <c r="Y50" s="71" t="s">
        <v>40</v>
      </c>
      <c r="Z50" s="71"/>
      <c r="AA50" s="71"/>
      <c r="AB50" s="71"/>
      <c r="AC50" s="71"/>
      <c r="AD50" s="71"/>
      <c r="AE50" s="71"/>
      <c r="AF50" s="71"/>
      <c r="AG50" s="71" t="s">
        <v>41</v>
      </c>
      <c r="AH50" s="71"/>
      <c r="AI50" s="71"/>
      <c r="AJ50" s="71"/>
      <c r="AK50" s="71"/>
      <c r="AL50" s="71"/>
      <c r="AM50" s="71"/>
      <c r="AN50" s="71"/>
      <c r="AO50" s="71" t="s">
        <v>38</v>
      </c>
      <c r="AP50" s="71"/>
      <c r="AQ50" s="71"/>
      <c r="AR50" s="71"/>
      <c r="AS50" s="71"/>
      <c r="AT50" s="71"/>
      <c r="AU50" s="71"/>
      <c r="AV50" s="71"/>
    </row>
    <row r="51" spans="1:79" ht="29.1" customHeight="1" x14ac:dyDescent="0.2">
      <c r="A51" s="82"/>
      <c r="B51" s="83"/>
      <c r="C51" s="83"/>
      <c r="D51" s="83"/>
      <c r="E51" s="83"/>
      <c r="F51" s="83"/>
      <c r="G51" s="83"/>
      <c r="H51" s="83"/>
      <c r="I51" s="83"/>
      <c r="J51" s="83"/>
      <c r="K51" s="83"/>
      <c r="L51" s="83"/>
      <c r="M51" s="83"/>
      <c r="N51" s="83"/>
      <c r="O51" s="83"/>
      <c r="P51" s="83"/>
      <c r="Q51" s="83"/>
      <c r="R51" s="83"/>
      <c r="S51" s="83"/>
      <c r="T51" s="83"/>
      <c r="U51" s="83"/>
      <c r="V51" s="83"/>
      <c r="W51" s="83"/>
      <c r="X51" s="84"/>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row>
    <row r="52" spans="1:79" ht="15.95" customHeight="1" x14ac:dyDescent="0.2">
      <c r="A52" s="72">
        <v>1</v>
      </c>
      <c r="B52" s="73"/>
      <c r="C52" s="73"/>
      <c r="D52" s="73"/>
      <c r="E52" s="73"/>
      <c r="F52" s="73"/>
      <c r="G52" s="73"/>
      <c r="H52" s="73"/>
      <c r="I52" s="73"/>
      <c r="J52" s="73"/>
      <c r="K52" s="73"/>
      <c r="L52" s="73"/>
      <c r="M52" s="73"/>
      <c r="N52" s="73"/>
      <c r="O52" s="73"/>
      <c r="P52" s="73"/>
      <c r="Q52" s="73"/>
      <c r="R52" s="73"/>
      <c r="S52" s="73"/>
      <c r="T52" s="73"/>
      <c r="U52" s="73"/>
      <c r="V52" s="73"/>
      <c r="W52" s="73"/>
      <c r="X52" s="74"/>
      <c r="Y52" s="71">
        <v>2</v>
      </c>
      <c r="Z52" s="71"/>
      <c r="AA52" s="71"/>
      <c r="AB52" s="71"/>
      <c r="AC52" s="71"/>
      <c r="AD52" s="71"/>
      <c r="AE52" s="71"/>
      <c r="AF52" s="71"/>
      <c r="AG52" s="71">
        <v>3</v>
      </c>
      <c r="AH52" s="71"/>
      <c r="AI52" s="71"/>
      <c r="AJ52" s="71"/>
      <c r="AK52" s="71"/>
      <c r="AL52" s="71"/>
      <c r="AM52" s="71"/>
      <c r="AN52" s="71"/>
      <c r="AO52" s="71">
        <v>4</v>
      </c>
      <c r="AP52" s="71"/>
      <c r="AQ52" s="71"/>
      <c r="AR52" s="71"/>
      <c r="AS52" s="71"/>
      <c r="AT52" s="71"/>
      <c r="AU52" s="71"/>
      <c r="AV52" s="71"/>
    </row>
    <row r="53" spans="1:79" ht="12.75" hidden="1" customHeight="1" x14ac:dyDescent="0.2">
      <c r="A53" s="65" t="s">
        <v>13</v>
      </c>
      <c r="B53" s="66"/>
      <c r="C53" s="66"/>
      <c r="D53" s="66"/>
      <c r="E53" s="66"/>
      <c r="F53" s="66"/>
      <c r="G53" s="66"/>
      <c r="H53" s="66"/>
      <c r="I53" s="66"/>
      <c r="J53" s="66"/>
      <c r="K53" s="66"/>
      <c r="L53" s="66"/>
      <c r="M53" s="66"/>
      <c r="N53" s="66"/>
      <c r="O53" s="66"/>
      <c r="P53" s="66"/>
      <c r="Q53" s="66"/>
      <c r="R53" s="66"/>
      <c r="S53" s="66"/>
      <c r="T53" s="66"/>
      <c r="U53" s="66"/>
      <c r="V53" s="66"/>
      <c r="W53" s="66"/>
      <c r="X53" s="67"/>
      <c r="Y53" s="94" t="s">
        <v>14</v>
      </c>
      <c r="Z53" s="94"/>
      <c r="AA53" s="94"/>
      <c r="AB53" s="94"/>
      <c r="AC53" s="94"/>
      <c r="AD53" s="94"/>
      <c r="AE53" s="94"/>
      <c r="AF53" s="94"/>
      <c r="AG53" s="94" t="s">
        <v>15</v>
      </c>
      <c r="AH53" s="94"/>
      <c r="AI53" s="94"/>
      <c r="AJ53" s="94"/>
      <c r="AK53" s="94"/>
      <c r="AL53" s="94"/>
      <c r="AM53" s="94"/>
      <c r="AN53" s="94"/>
      <c r="AO53" s="94" t="s">
        <v>16</v>
      </c>
      <c r="AP53" s="94"/>
      <c r="AQ53" s="94"/>
      <c r="AR53" s="94"/>
      <c r="AS53" s="94"/>
      <c r="AT53" s="94"/>
      <c r="AU53" s="94"/>
      <c r="AV53" s="94"/>
      <c r="CA53" s="1" t="s">
        <v>21</v>
      </c>
    </row>
    <row r="54" spans="1:79" s="4" customFormat="1" ht="12.75" customHeight="1" x14ac:dyDescent="0.2">
      <c r="A54" s="86" t="s">
        <v>38</v>
      </c>
      <c r="B54" s="87"/>
      <c r="C54" s="87"/>
      <c r="D54" s="87"/>
      <c r="E54" s="87"/>
      <c r="F54" s="87"/>
      <c r="G54" s="87"/>
      <c r="H54" s="87"/>
      <c r="I54" s="87"/>
      <c r="J54" s="87"/>
      <c r="K54" s="87"/>
      <c r="L54" s="87"/>
      <c r="M54" s="87"/>
      <c r="N54" s="87"/>
      <c r="O54" s="87"/>
      <c r="P54" s="87"/>
      <c r="Q54" s="87"/>
      <c r="R54" s="87"/>
      <c r="S54" s="87"/>
      <c r="T54" s="87"/>
      <c r="U54" s="87"/>
      <c r="V54" s="87"/>
      <c r="W54" s="87"/>
      <c r="X54" s="88"/>
      <c r="Y54" s="89"/>
      <c r="Z54" s="89"/>
      <c r="AA54" s="89"/>
      <c r="AB54" s="89"/>
      <c r="AC54" s="89"/>
      <c r="AD54" s="89"/>
      <c r="AE54" s="89"/>
      <c r="AF54" s="89"/>
      <c r="AG54" s="89"/>
      <c r="AH54" s="89"/>
      <c r="AI54" s="89"/>
      <c r="AJ54" s="89"/>
      <c r="AK54" s="89"/>
      <c r="AL54" s="89"/>
      <c r="AM54" s="89"/>
      <c r="AN54" s="89"/>
      <c r="AO54" s="89">
        <f>Y54+AG54</f>
        <v>0</v>
      </c>
      <c r="AP54" s="89"/>
      <c r="AQ54" s="89"/>
      <c r="AR54" s="89"/>
      <c r="AS54" s="89"/>
      <c r="AT54" s="89"/>
      <c r="AU54" s="89"/>
      <c r="AV54" s="89"/>
      <c r="CA54" s="4" t="s">
        <v>22</v>
      </c>
    </row>
    <row r="56" spans="1:79" ht="15.75" customHeight="1" x14ac:dyDescent="0.2">
      <c r="A56" s="60" t="s">
        <v>333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71" t="s">
        <v>39</v>
      </c>
      <c r="B57" s="71"/>
      <c r="C57" s="71"/>
      <c r="D57" s="71"/>
      <c r="E57" s="71"/>
      <c r="F57" s="71"/>
      <c r="G57" s="72" t="s">
        <v>42</v>
      </c>
      <c r="H57" s="73"/>
      <c r="I57" s="73"/>
      <c r="J57" s="73"/>
      <c r="K57" s="73"/>
      <c r="L57" s="73"/>
      <c r="M57" s="73"/>
      <c r="N57" s="73"/>
      <c r="O57" s="73"/>
      <c r="P57" s="73"/>
      <c r="Q57" s="73"/>
      <c r="R57" s="73"/>
      <c r="S57" s="73"/>
      <c r="T57" s="73"/>
      <c r="U57" s="73"/>
      <c r="V57" s="73"/>
      <c r="W57" s="73"/>
      <c r="X57" s="73"/>
      <c r="Y57" s="74"/>
      <c r="Z57" s="71" t="s">
        <v>7</v>
      </c>
      <c r="AA57" s="71"/>
      <c r="AB57" s="71"/>
      <c r="AC57" s="71"/>
      <c r="AD57" s="71"/>
      <c r="AE57" s="71" t="s">
        <v>6</v>
      </c>
      <c r="AF57" s="71"/>
      <c r="AG57" s="71"/>
      <c r="AH57" s="71"/>
      <c r="AI57" s="71"/>
      <c r="AJ57" s="71"/>
      <c r="AK57" s="71"/>
      <c r="AL57" s="71"/>
      <c r="AM57" s="71"/>
      <c r="AN57" s="71"/>
      <c r="AO57" s="72" t="s">
        <v>40</v>
      </c>
      <c r="AP57" s="73"/>
      <c r="AQ57" s="73"/>
      <c r="AR57" s="73"/>
      <c r="AS57" s="73"/>
      <c r="AT57" s="73"/>
      <c r="AU57" s="73"/>
      <c r="AV57" s="74"/>
      <c r="AW57" s="72" t="s">
        <v>41</v>
      </c>
      <c r="AX57" s="73"/>
      <c r="AY57" s="73"/>
      <c r="AZ57" s="73"/>
      <c r="BA57" s="73"/>
      <c r="BB57" s="73"/>
      <c r="BC57" s="73"/>
      <c r="BD57" s="74"/>
      <c r="BE57" s="72" t="s">
        <v>38</v>
      </c>
      <c r="BF57" s="73"/>
      <c r="BG57" s="73"/>
      <c r="BH57" s="73"/>
      <c r="BI57" s="73"/>
      <c r="BJ57" s="73"/>
      <c r="BK57" s="73"/>
      <c r="BL57" s="74"/>
    </row>
    <row r="58" spans="1:79" ht="15.75" customHeight="1" x14ac:dyDescent="0.2">
      <c r="A58" s="71">
        <v>1</v>
      </c>
      <c r="B58" s="71"/>
      <c r="C58" s="71"/>
      <c r="D58" s="71"/>
      <c r="E58" s="71"/>
      <c r="F58" s="71"/>
      <c r="G58" s="72">
        <v>2</v>
      </c>
      <c r="H58" s="73"/>
      <c r="I58" s="73"/>
      <c r="J58" s="73"/>
      <c r="K58" s="73"/>
      <c r="L58" s="73"/>
      <c r="M58" s="73"/>
      <c r="N58" s="73"/>
      <c r="O58" s="73"/>
      <c r="P58" s="73"/>
      <c r="Q58" s="73"/>
      <c r="R58" s="73"/>
      <c r="S58" s="73"/>
      <c r="T58" s="73"/>
      <c r="U58" s="73"/>
      <c r="V58" s="73"/>
      <c r="W58" s="73"/>
      <c r="X58" s="73"/>
      <c r="Y58" s="74"/>
      <c r="Z58" s="71">
        <v>3</v>
      </c>
      <c r="AA58" s="71"/>
      <c r="AB58" s="71"/>
      <c r="AC58" s="71"/>
      <c r="AD58" s="71"/>
      <c r="AE58" s="71">
        <v>4</v>
      </c>
      <c r="AF58" s="71"/>
      <c r="AG58" s="71"/>
      <c r="AH58" s="71"/>
      <c r="AI58" s="71"/>
      <c r="AJ58" s="71"/>
      <c r="AK58" s="71"/>
      <c r="AL58" s="71"/>
      <c r="AM58" s="71"/>
      <c r="AN58" s="71"/>
      <c r="AO58" s="71">
        <v>5</v>
      </c>
      <c r="AP58" s="71"/>
      <c r="AQ58" s="71"/>
      <c r="AR58" s="71"/>
      <c r="AS58" s="71"/>
      <c r="AT58" s="71"/>
      <c r="AU58" s="71"/>
      <c r="AV58" s="71"/>
      <c r="AW58" s="71">
        <v>6</v>
      </c>
      <c r="AX58" s="71"/>
      <c r="AY58" s="71"/>
      <c r="AZ58" s="71"/>
      <c r="BA58" s="71"/>
      <c r="BB58" s="71"/>
      <c r="BC58" s="71"/>
      <c r="BD58" s="71"/>
      <c r="BE58" s="71">
        <v>7</v>
      </c>
      <c r="BF58" s="71"/>
      <c r="BG58" s="71"/>
      <c r="BH58" s="71"/>
      <c r="BI58" s="71"/>
      <c r="BJ58" s="71"/>
      <c r="BK58" s="71"/>
      <c r="BL58" s="71"/>
    </row>
    <row r="59" spans="1:79" ht="12.75" hidden="1" customHeight="1" x14ac:dyDescent="0.2">
      <c r="A59" s="37" t="s">
        <v>45</v>
      </c>
      <c r="B59" s="37"/>
      <c r="C59" s="37"/>
      <c r="D59" s="37"/>
      <c r="E59" s="37"/>
      <c r="F59" s="37"/>
      <c r="G59" s="65" t="s">
        <v>13</v>
      </c>
      <c r="H59" s="66"/>
      <c r="I59" s="66"/>
      <c r="J59" s="66"/>
      <c r="K59" s="66"/>
      <c r="L59" s="66"/>
      <c r="M59" s="66"/>
      <c r="N59" s="66"/>
      <c r="O59" s="66"/>
      <c r="P59" s="66"/>
      <c r="Q59" s="66"/>
      <c r="R59" s="66"/>
      <c r="S59" s="66"/>
      <c r="T59" s="66"/>
      <c r="U59" s="66"/>
      <c r="V59" s="66"/>
      <c r="W59" s="66"/>
      <c r="X59" s="66"/>
      <c r="Y59" s="67"/>
      <c r="Z59" s="37" t="s">
        <v>25</v>
      </c>
      <c r="AA59" s="37"/>
      <c r="AB59" s="37"/>
      <c r="AC59" s="37"/>
      <c r="AD59" s="37"/>
      <c r="AE59" s="98" t="s">
        <v>44</v>
      </c>
      <c r="AF59" s="98"/>
      <c r="AG59" s="98"/>
      <c r="AH59" s="98"/>
      <c r="AI59" s="98"/>
      <c r="AJ59" s="98"/>
      <c r="AK59" s="98"/>
      <c r="AL59" s="98"/>
      <c r="AM59" s="98"/>
      <c r="AN59" s="65"/>
      <c r="AO59" s="94" t="s">
        <v>14</v>
      </c>
      <c r="AP59" s="94"/>
      <c r="AQ59" s="94"/>
      <c r="AR59" s="94"/>
      <c r="AS59" s="94"/>
      <c r="AT59" s="94"/>
      <c r="AU59" s="94"/>
      <c r="AV59" s="94"/>
      <c r="AW59" s="94" t="s">
        <v>43</v>
      </c>
      <c r="AX59" s="94"/>
      <c r="AY59" s="94"/>
      <c r="AZ59" s="94"/>
      <c r="BA59" s="94"/>
      <c r="BB59" s="94"/>
      <c r="BC59" s="94"/>
      <c r="BD59" s="94"/>
      <c r="BE59" s="94" t="s">
        <v>16</v>
      </c>
      <c r="BF59" s="94"/>
      <c r="BG59" s="94"/>
      <c r="BH59" s="94"/>
      <c r="BI59" s="94"/>
      <c r="BJ59" s="94"/>
      <c r="BK59" s="94"/>
      <c r="BL59" s="94"/>
      <c r="CA59" s="1" t="s">
        <v>23</v>
      </c>
    </row>
    <row r="60" spans="1:79" ht="26.25" customHeight="1" x14ac:dyDescent="0.2">
      <c r="A60" s="37">
        <v>1</v>
      </c>
      <c r="B60" s="37"/>
      <c r="C60" s="37"/>
      <c r="D60" s="37"/>
      <c r="E60" s="37"/>
      <c r="F60" s="37"/>
      <c r="G60" s="40" t="s">
        <v>195</v>
      </c>
      <c r="H60" s="76"/>
      <c r="I60" s="76"/>
      <c r="J60" s="76"/>
      <c r="K60" s="76"/>
      <c r="L60" s="76"/>
      <c r="M60" s="76"/>
      <c r="N60" s="76"/>
      <c r="O60" s="76"/>
      <c r="P60" s="76"/>
      <c r="Q60" s="76"/>
      <c r="R60" s="76"/>
      <c r="S60" s="76"/>
      <c r="T60" s="76"/>
      <c r="U60" s="76"/>
      <c r="V60" s="76"/>
      <c r="W60" s="76"/>
      <c r="X60" s="76"/>
      <c r="Y60" s="77"/>
      <c r="Z60" s="38" t="s">
        <v>128</v>
      </c>
      <c r="AA60" s="38"/>
      <c r="AB60" s="38"/>
      <c r="AC60" s="38"/>
      <c r="AD60" s="38"/>
      <c r="AE60" s="39" t="s">
        <v>187</v>
      </c>
      <c r="AF60" s="39"/>
      <c r="AG60" s="39"/>
      <c r="AH60" s="39"/>
      <c r="AI60" s="39"/>
      <c r="AJ60" s="39"/>
      <c r="AK60" s="39"/>
      <c r="AL60" s="39"/>
      <c r="AM60" s="39"/>
      <c r="AN60" s="40"/>
      <c r="AO60" s="41">
        <f>AC46</f>
        <v>65230</v>
      </c>
      <c r="AP60" s="41"/>
      <c r="AQ60" s="41"/>
      <c r="AR60" s="41"/>
      <c r="AS60" s="41"/>
      <c r="AT60" s="41"/>
      <c r="AU60" s="41"/>
      <c r="AV60" s="41"/>
      <c r="AW60" s="41">
        <f>AK45</f>
        <v>65230</v>
      </c>
      <c r="AX60" s="41"/>
      <c r="AY60" s="41"/>
      <c r="AZ60" s="41"/>
      <c r="BA60" s="41"/>
      <c r="BB60" s="41"/>
      <c r="BC60" s="41"/>
      <c r="BD60" s="41"/>
      <c r="BE60" s="41">
        <f>AO60+AW60</f>
        <v>130460</v>
      </c>
      <c r="BF60" s="41"/>
      <c r="BG60" s="41"/>
      <c r="BH60" s="41"/>
      <c r="BI60" s="41"/>
      <c r="BJ60" s="41"/>
      <c r="BK60" s="41"/>
      <c r="BL60" s="41"/>
    </row>
    <row r="61" spans="1:79" ht="25.5" customHeight="1" x14ac:dyDescent="0.2">
      <c r="A61" s="37">
        <v>2</v>
      </c>
      <c r="B61" s="37"/>
      <c r="C61" s="37"/>
      <c r="D61" s="37"/>
      <c r="E61" s="37"/>
      <c r="F61" s="37"/>
      <c r="G61" s="40" t="s">
        <v>196</v>
      </c>
      <c r="H61" s="76"/>
      <c r="I61" s="76"/>
      <c r="J61" s="76"/>
      <c r="K61" s="76"/>
      <c r="L61" s="76"/>
      <c r="M61" s="76"/>
      <c r="N61" s="76"/>
      <c r="O61" s="76"/>
      <c r="P61" s="76"/>
      <c r="Q61" s="76"/>
      <c r="R61" s="76"/>
      <c r="S61" s="76"/>
      <c r="T61" s="76"/>
      <c r="U61" s="76"/>
      <c r="V61" s="76"/>
      <c r="W61" s="76"/>
      <c r="X61" s="76"/>
      <c r="Y61" s="77"/>
      <c r="Z61" s="38" t="s">
        <v>189</v>
      </c>
      <c r="AA61" s="38"/>
      <c r="AB61" s="38"/>
      <c r="AC61" s="38"/>
      <c r="AD61" s="38"/>
      <c r="AE61" s="39" t="s">
        <v>190</v>
      </c>
      <c r="AF61" s="39"/>
      <c r="AG61" s="39"/>
      <c r="AH61" s="39"/>
      <c r="AI61" s="39"/>
      <c r="AJ61" s="39"/>
      <c r="AK61" s="39"/>
      <c r="AL61" s="39"/>
      <c r="AM61" s="39"/>
      <c r="AN61" s="40"/>
      <c r="AO61" s="41">
        <v>12</v>
      </c>
      <c r="AP61" s="41"/>
      <c r="AQ61" s="41"/>
      <c r="AR61" s="41"/>
      <c r="AS61" s="41"/>
      <c r="AT61" s="41"/>
      <c r="AU61" s="41"/>
      <c r="AV61" s="41"/>
      <c r="AW61" s="41">
        <v>12</v>
      </c>
      <c r="AX61" s="41"/>
      <c r="AY61" s="41"/>
      <c r="AZ61" s="41"/>
      <c r="BA61" s="41"/>
      <c r="BB61" s="41"/>
      <c r="BC61" s="41"/>
      <c r="BD61" s="41"/>
      <c r="BE61" s="41">
        <v>12</v>
      </c>
      <c r="BF61" s="41"/>
      <c r="BG61" s="41"/>
      <c r="BH61" s="41"/>
      <c r="BI61" s="41"/>
      <c r="BJ61" s="41"/>
      <c r="BK61" s="41"/>
      <c r="BL61" s="41"/>
    </row>
    <row r="62" spans="1:79" ht="12.75" customHeight="1" x14ac:dyDescent="0.2">
      <c r="A62" s="37">
        <v>3</v>
      </c>
      <c r="B62" s="37"/>
      <c r="C62" s="37"/>
      <c r="D62" s="37"/>
      <c r="E62" s="37"/>
      <c r="F62" s="37"/>
      <c r="G62" s="40" t="s">
        <v>149</v>
      </c>
      <c r="H62" s="76"/>
      <c r="I62" s="76"/>
      <c r="J62" s="76"/>
      <c r="K62" s="76"/>
      <c r="L62" s="76"/>
      <c r="M62" s="76"/>
      <c r="N62" s="76"/>
      <c r="O62" s="76"/>
      <c r="P62" s="76"/>
      <c r="Q62" s="76"/>
      <c r="R62" s="76"/>
      <c r="S62" s="76"/>
      <c r="T62" s="76"/>
      <c r="U62" s="76"/>
      <c r="V62" s="76"/>
      <c r="W62" s="76"/>
      <c r="X62" s="76"/>
      <c r="Y62" s="77"/>
      <c r="Z62" s="38" t="s">
        <v>128</v>
      </c>
      <c r="AA62" s="38"/>
      <c r="AB62" s="38"/>
      <c r="AC62" s="38"/>
      <c r="AD62" s="38"/>
      <c r="AE62" s="39" t="s">
        <v>190</v>
      </c>
      <c r="AF62" s="39"/>
      <c r="AG62" s="39"/>
      <c r="AH62" s="39"/>
      <c r="AI62" s="39"/>
      <c r="AJ62" s="39"/>
      <c r="AK62" s="39"/>
      <c r="AL62" s="39"/>
      <c r="AM62" s="39"/>
      <c r="AN62" s="40"/>
      <c r="AO62" s="41">
        <f>ROUND(AO60/AO61, 2)</f>
        <v>5435.83</v>
      </c>
      <c r="AP62" s="41"/>
      <c r="AQ62" s="41"/>
      <c r="AR62" s="41"/>
      <c r="AS62" s="41"/>
      <c r="AT62" s="41"/>
      <c r="AU62" s="41"/>
      <c r="AV62" s="41"/>
      <c r="AW62" s="41">
        <f>ROUND(AW60/AW61, 2)</f>
        <v>5435.83</v>
      </c>
      <c r="AX62" s="41"/>
      <c r="AY62" s="41"/>
      <c r="AZ62" s="41"/>
      <c r="BA62" s="41"/>
      <c r="BB62" s="41"/>
      <c r="BC62" s="41"/>
      <c r="BD62" s="41"/>
      <c r="BE62" s="41">
        <f t="shared" ref="BE62" si="0">AO62+AW62</f>
        <v>10871.66</v>
      </c>
      <c r="BF62" s="41"/>
      <c r="BG62" s="41"/>
      <c r="BH62" s="41"/>
      <c r="BI62" s="41"/>
      <c r="BJ62" s="41"/>
      <c r="BK62" s="41"/>
      <c r="BL62" s="41"/>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99" t="str">
        <f>КПК0113242!A67</f>
        <v xml:space="preserve">Сватівський міський голова </v>
      </c>
      <c r="B65" s="100"/>
      <c r="C65" s="100"/>
      <c r="D65" s="100"/>
      <c r="E65" s="100"/>
      <c r="F65" s="100"/>
      <c r="G65" s="100"/>
      <c r="H65" s="100"/>
      <c r="I65" s="100"/>
      <c r="J65" s="100"/>
      <c r="K65" s="100"/>
      <c r="L65" s="100"/>
      <c r="M65" s="100"/>
      <c r="N65" s="100"/>
      <c r="O65" s="100"/>
      <c r="P65" s="100"/>
      <c r="Q65" s="100"/>
      <c r="R65" s="100"/>
      <c r="S65" s="100"/>
      <c r="T65" s="100"/>
      <c r="U65" s="100"/>
      <c r="V65" s="100"/>
      <c r="W65" s="101"/>
      <c r="X65" s="101"/>
      <c r="Y65" s="101"/>
      <c r="Z65" s="101"/>
      <c r="AA65" s="101"/>
      <c r="AB65" s="101"/>
      <c r="AC65" s="101"/>
      <c r="AD65" s="101"/>
      <c r="AE65" s="101"/>
      <c r="AF65" s="101"/>
      <c r="AG65" s="101"/>
      <c r="AH65" s="101"/>
      <c r="AI65" s="101"/>
      <c r="AJ65" s="101"/>
      <c r="AK65" s="101"/>
      <c r="AL65" s="101"/>
      <c r="AM65" s="101"/>
      <c r="AN65" s="5"/>
      <c r="AO65" s="102" t="str">
        <f>КПК0113242!AO67</f>
        <v>Рибалко Є.В.</v>
      </c>
      <c r="AP65" s="48"/>
      <c r="AQ65" s="48"/>
      <c r="AR65" s="48"/>
      <c r="AS65" s="48"/>
      <c r="AT65" s="48"/>
      <c r="AU65" s="48"/>
      <c r="AV65" s="48"/>
      <c r="AW65" s="48"/>
      <c r="AX65" s="48"/>
      <c r="AY65" s="48"/>
      <c r="AZ65" s="48"/>
      <c r="BA65" s="48"/>
      <c r="BB65" s="48"/>
      <c r="BC65" s="48"/>
      <c r="BD65" s="48"/>
      <c r="BE65" s="48"/>
      <c r="BF65" s="48"/>
      <c r="BG65" s="48"/>
    </row>
    <row r="66" spans="1:59" x14ac:dyDescent="0.2">
      <c r="W66" s="103" t="s">
        <v>10</v>
      </c>
      <c r="X66" s="103"/>
      <c r="Y66" s="103"/>
      <c r="Z66" s="103"/>
      <c r="AA66" s="103"/>
      <c r="AB66" s="103"/>
      <c r="AC66" s="103"/>
      <c r="AD66" s="103"/>
      <c r="AE66" s="103"/>
      <c r="AF66" s="103"/>
      <c r="AG66" s="103"/>
      <c r="AH66" s="103"/>
      <c r="AI66" s="103"/>
      <c r="AJ66" s="103"/>
      <c r="AK66" s="103"/>
      <c r="AL66" s="103"/>
      <c r="AM66" s="103"/>
      <c r="AO66" s="103" t="s">
        <v>11</v>
      </c>
      <c r="AP66" s="103"/>
      <c r="AQ66" s="103"/>
      <c r="AR66" s="103"/>
      <c r="AS66" s="103"/>
      <c r="AT66" s="103"/>
      <c r="AU66" s="103"/>
      <c r="AV66" s="103"/>
      <c r="AW66" s="103"/>
      <c r="AX66" s="103"/>
      <c r="AY66" s="103"/>
      <c r="AZ66" s="103"/>
      <c r="BA66" s="103"/>
      <c r="BB66" s="103"/>
      <c r="BC66" s="103"/>
      <c r="BD66" s="103"/>
      <c r="BE66" s="103"/>
      <c r="BF66" s="103"/>
      <c r="BG66" s="103"/>
    </row>
    <row r="67" spans="1:59" ht="15.75" customHeight="1" x14ac:dyDescent="0.2">
      <c r="A67" s="43" t="s">
        <v>8</v>
      </c>
      <c r="B67" s="43"/>
      <c r="C67" s="43"/>
      <c r="D67" s="43"/>
      <c r="E67" s="43"/>
      <c r="F67" s="43"/>
    </row>
    <row r="68" spans="1:59" ht="15.75" customHeight="1" thickBot="1" x14ac:dyDescent="0.25">
      <c r="A68" s="107" t="s">
        <v>116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row>
    <row r="69" spans="1:59" x14ac:dyDescent="0.2">
      <c r="A69" s="108" t="s">
        <v>336</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row>
    <row r="70" spans="1:59" ht="15.75" customHeight="1" x14ac:dyDescent="0.2">
      <c r="A70" s="99" t="str">
        <f>A65</f>
        <v xml:space="preserve">Сватівський міський голова </v>
      </c>
      <c r="B70" s="100"/>
      <c r="C70" s="100"/>
      <c r="D70" s="100"/>
      <c r="E70" s="100"/>
      <c r="F70" s="100"/>
      <c r="G70" s="100"/>
      <c r="H70" s="100"/>
      <c r="I70" s="100"/>
      <c r="J70" s="100"/>
      <c r="K70" s="100"/>
      <c r="L70" s="100"/>
      <c r="M70" s="100"/>
      <c r="N70" s="100"/>
      <c r="O70" s="100"/>
      <c r="P70" s="100"/>
      <c r="Q70" s="100"/>
      <c r="R70" s="100"/>
      <c r="S70" s="100"/>
      <c r="T70" s="100"/>
      <c r="U70" s="100"/>
      <c r="V70" s="100"/>
      <c r="W70" s="101"/>
      <c r="X70" s="101"/>
      <c r="Y70" s="101"/>
      <c r="Z70" s="101"/>
      <c r="AA70" s="101"/>
      <c r="AB70" s="101"/>
      <c r="AC70" s="101"/>
      <c r="AD70" s="101"/>
      <c r="AE70" s="101"/>
      <c r="AF70" s="101"/>
      <c r="AG70" s="101"/>
      <c r="AH70" s="101"/>
      <c r="AI70" s="101"/>
      <c r="AJ70" s="101"/>
      <c r="AK70" s="101"/>
      <c r="AL70" s="101"/>
      <c r="AM70" s="101"/>
      <c r="AN70" s="5"/>
      <c r="AO70" s="102" t="str">
        <f>AO65</f>
        <v>Рибалко Є.В.</v>
      </c>
      <c r="AP70" s="48"/>
      <c r="AQ70" s="48"/>
      <c r="AR70" s="48"/>
      <c r="AS70" s="48"/>
      <c r="AT70" s="48"/>
      <c r="AU70" s="48"/>
      <c r="AV70" s="48"/>
      <c r="AW70" s="48"/>
      <c r="AX70" s="48"/>
      <c r="AY70" s="48"/>
      <c r="AZ70" s="48"/>
      <c r="BA70" s="48"/>
      <c r="BB70" s="48"/>
      <c r="BC70" s="48"/>
      <c r="BD70" s="48"/>
      <c r="BE70" s="48"/>
      <c r="BF70" s="48"/>
      <c r="BG70" s="48"/>
    </row>
    <row r="71" spans="1:59" x14ac:dyDescent="0.2">
      <c r="W71" s="103" t="s">
        <v>10</v>
      </c>
      <c r="X71" s="103"/>
      <c r="Y71" s="103"/>
      <c r="Z71" s="103"/>
      <c r="AA71" s="103"/>
      <c r="AB71" s="103"/>
      <c r="AC71" s="103"/>
      <c r="AD71" s="103"/>
      <c r="AE71" s="103"/>
      <c r="AF71" s="103"/>
      <c r="AG71" s="103"/>
      <c r="AH71" s="103"/>
      <c r="AI71" s="103"/>
      <c r="AJ71" s="103"/>
      <c r="AK71" s="103"/>
      <c r="AL71" s="103"/>
      <c r="AM71" s="103"/>
      <c r="AO71" s="103" t="s">
        <v>11</v>
      </c>
      <c r="AP71" s="103"/>
      <c r="AQ71" s="103"/>
      <c r="AR71" s="103"/>
      <c r="AS71" s="103"/>
      <c r="AT71" s="103"/>
      <c r="AU71" s="103"/>
      <c r="AV71" s="103"/>
      <c r="AW71" s="103"/>
      <c r="AX71" s="103"/>
      <c r="AY71" s="103"/>
      <c r="AZ71" s="103"/>
      <c r="BA71" s="103"/>
      <c r="BB71" s="103"/>
      <c r="BC71" s="103"/>
      <c r="BD71" s="103"/>
      <c r="BE71" s="103"/>
      <c r="BF71" s="103"/>
      <c r="BG71" s="103"/>
    </row>
    <row r="72" spans="1:59" ht="13.5" thickBot="1" x14ac:dyDescent="0.25">
      <c r="A72" s="104">
        <f>КПК0113242!A74</f>
        <v>43647</v>
      </c>
      <c r="B72" s="105"/>
      <c r="C72" s="105"/>
      <c r="D72" s="105"/>
      <c r="E72" s="105"/>
      <c r="F72" s="105"/>
      <c r="G72" s="105"/>
      <c r="H72" s="105"/>
      <c r="I72" s="105"/>
    </row>
    <row r="73" spans="1:59" x14ac:dyDescent="0.2">
      <c r="A73" s="106" t="s">
        <v>337</v>
      </c>
      <c r="B73" s="106"/>
      <c r="C73" s="106"/>
      <c r="D73" s="106"/>
      <c r="E73" s="106"/>
      <c r="F73" s="106"/>
      <c r="G73" s="106"/>
      <c r="H73" s="106"/>
      <c r="I73" s="106"/>
    </row>
    <row r="74" spans="1:59" x14ac:dyDescent="0.2">
      <c r="A74" s="106" t="s">
        <v>338</v>
      </c>
      <c r="B74" s="106"/>
    </row>
  </sheetData>
  <mergeCells count="159">
    <mergeCell ref="A70:V70"/>
    <mergeCell ref="W70:AM70"/>
    <mergeCell ref="AO70:BG70"/>
    <mergeCell ref="W71:AM71"/>
    <mergeCell ref="AO71:BG71"/>
    <mergeCell ref="A72:I72"/>
    <mergeCell ref="A73:I73"/>
    <mergeCell ref="A74:B74"/>
    <mergeCell ref="AE60:AN60"/>
    <mergeCell ref="AO60:AV60"/>
    <mergeCell ref="AW60:BD60"/>
    <mergeCell ref="BE60:BL60"/>
    <mergeCell ref="A61:F61"/>
    <mergeCell ref="G61:Y61"/>
    <mergeCell ref="Z61:AD61"/>
    <mergeCell ref="AE61:AN61"/>
    <mergeCell ref="AO61:AV61"/>
    <mergeCell ref="AW61:BD61"/>
    <mergeCell ref="BE61:BL61"/>
    <mergeCell ref="A65:V65"/>
    <mergeCell ref="W65:AM65"/>
    <mergeCell ref="AO65:BG65"/>
    <mergeCell ref="W66:AM66"/>
    <mergeCell ref="AO66:BG66"/>
    <mergeCell ref="A67:F67"/>
    <mergeCell ref="A68:BG68"/>
    <mergeCell ref="A69:BG69"/>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60:F60"/>
    <mergeCell ref="G60:Y60"/>
    <mergeCell ref="Z60:AD60"/>
    <mergeCell ref="A54:X54"/>
    <mergeCell ref="Y54:AF54"/>
    <mergeCell ref="AG54:AN54"/>
    <mergeCell ref="AO54:AV54"/>
    <mergeCell ref="A56:BL56"/>
    <mergeCell ref="A57:F57"/>
    <mergeCell ref="G57:Y57"/>
    <mergeCell ref="Z57:AD57"/>
    <mergeCell ref="AE57:AN57"/>
    <mergeCell ref="AO57:AV57"/>
    <mergeCell ref="AW57:BD57"/>
    <mergeCell ref="BE57:BL57"/>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D45:I46">
    <cfRule type="cellIs" dxfId="34" priority="4" stopIfTrue="1" operator="equal">
      <formula>$D43</formula>
    </cfRule>
  </conditionalFormatting>
  <conditionalFormatting sqref="G60:L62">
    <cfRule type="cellIs" dxfId="33"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74"/>
  <sheetViews>
    <sheetView topLeftCell="A14" zoomScaleNormal="100" zoomScaleSheetLayoutView="100" workbookViewId="0">
      <selection activeCell="AO62" sqref="AO62:AV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3.25" customHeight="1" x14ac:dyDescent="0.2">
      <c r="AO4" s="53" t="str">
        <f>КПК0113210!AO4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КПК0113210!AO7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9" spans="1:64" ht="3" customHeight="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КПК0113210!L13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56" t="s">
        <v>325</v>
      </c>
      <c r="E14" s="56"/>
      <c r="F14" s="56"/>
      <c r="G14" s="56"/>
      <c r="H14" s="56"/>
      <c r="I14" s="56"/>
      <c r="J14" s="56"/>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56" t="s">
        <v>325</v>
      </c>
      <c r="E17" s="56"/>
      <c r="F17" s="56"/>
      <c r="G17" s="56"/>
      <c r="H17" s="56"/>
      <c r="I17" s="56"/>
      <c r="J17" s="56"/>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44">
        <v>3</v>
      </c>
      <c r="B19" s="44"/>
      <c r="C19" s="15"/>
      <c r="D19" s="45" t="s">
        <v>67</v>
      </c>
      <c r="E19" s="46"/>
      <c r="F19" s="46"/>
      <c r="G19" s="46"/>
      <c r="H19" s="46"/>
      <c r="I19" s="46"/>
      <c r="J19" s="46"/>
      <c r="K19" s="15"/>
      <c r="L19" s="45" t="s">
        <v>69</v>
      </c>
      <c r="M19" s="46"/>
      <c r="N19" s="46"/>
      <c r="O19" s="46"/>
      <c r="P19" s="46"/>
      <c r="Q19" s="46"/>
      <c r="R19" s="46"/>
      <c r="S19" s="46"/>
      <c r="T19" s="46"/>
      <c r="U19" s="46"/>
      <c r="V19" s="46"/>
      <c r="W19" s="46"/>
      <c r="X19" s="46"/>
      <c r="Y19" s="46"/>
      <c r="Z19" s="46"/>
      <c r="AA19" s="46"/>
      <c r="AB19" s="46"/>
      <c r="AC19" s="47" t="s">
        <v>68</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40900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40900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4.5" customHeight="1" x14ac:dyDescent="0.2">
      <c r="A26" s="118"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44" t="s">
        <v>197</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198</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40900</v>
      </c>
      <c r="AD45" s="89"/>
      <c r="AE45" s="89"/>
      <c r="AF45" s="89"/>
      <c r="AG45" s="89"/>
      <c r="AH45" s="89"/>
      <c r="AI45" s="89"/>
      <c r="AJ45" s="89"/>
      <c r="AK45" s="89"/>
      <c r="AL45" s="89"/>
      <c r="AM45" s="89"/>
      <c r="AN45" s="89"/>
      <c r="AO45" s="89"/>
      <c r="AP45" s="89"/>
      <c r="AQ45" s="89"/>
      <c r="AR45" s="89"/>
      <c r="AS45" s="89">
        <f>AC45+AK45</f>
        <v>40900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ht="12.75" customHeight="1" x14ac:dyDescent="0.2">
      <c r="A53" s="86" t="s">
        <v>152</v>
      </c>
      <c r="B53" s="87"/>
      <c r="C53" s="87"/>
      <c r="D53" s="87"/>
      <c r="E53" s="87"/>
      <c r="F53" s="87"/>
      <c r="G53" s="87"/>
      <c r="H53" s="87"/>
      <c r="I53" s="87"/>
      <c r="J53" s="87"/>
      <c r="K53" s="87"/>
      <c r="L53" s="87"/>
      <c r="M53" s="87"/>
      <c r="N53" s="87"/>
      <c r="O53" s="87"/>
      <c r="P53" s="87"/>
      <c r="Q53" s="87"/>
      <c r="R53" s="87"/>
      <c r="S53" s="87"/>
      <c r="T53" s="87"/>
      <c r="U53" s="87"/>
      <c r="V53" s="87"/>
      <c r="W53" s="87"/>
      <c r="X53" s="88"/>
      <c r="Y53" s="89">
        <v>40900</v>
      </c>
      <c r="Z53" s="89"/>
      <c r="AA53" s="89"/>
      <c r="AB53" s="89"/>
      <c r="AC53" s="89"/>
      <c r="AD53" s="89"/>
      <c r="AE53" s="89"/>
      <c r="AF53" s="89"/>
      <c r="AG53" s="89"/>
      <c r="AH53" s="89"/>
      <c r="AI53" s="89"/>
      <c r="AJ53" s="89"/>
      <c r="AK53" s="89"/>
      <c r="AL53" s="89"/>
      <c r="AM53" s="89"/>
      <c r="AN53" s="89"/>
      <c r="AO53" s="89">
        <f>Y53+AG53</f>
        <v>40900</v>
      </c>
      <c r="AP53" s="89"/>
      <c r="AQ53" s="89"/>
      <c r="AR53" s="89"/>
      <c r="AS53" s="89"/>
      <c r="AT53" s="89"/>
      <c r="AU53" s="89"/>
      <c r="AV53" s="89"/>
    </row>
    <row r="54" spans="1:79" s="4" customFormat="1" ht="12.75" customHeight="1" x14ac:dyDescent="0.2">
      <c r="A54" s="86" t="s">
        <v>38</v>
      </c>
      <c r="B54" s="87"/>
      <c r="C54" s="87"/>
      <c r="D54" s="87"/>
      <c r="E54" s="87"/>
      <c r="F54" s="87"/>
      <c r="G54" s="87"/>
      <c r="H54" s="87"/>
      <c r="I54" s="87"/>
      <c r="J54" s="87"/>
      <c r="K54" s="87"/>
      <c r="L54" s="87"/>
      <c r="M54" s="87"/>
      <c r="N54" s="87"/>
      <c r="O54" s="87"/>
      <c r="P54" s="87"/>
      <c r="Q54" s="87"/>
      <c r="R54" s="87"/>
      <c r="S54" s="87"/>
      <c r="T54" s="87"/>
      <c r="U54" s="87"/>
      <c r="V54" s="87"/>
      <c r="W54" s="87"/>
      <c r="X54" s="88"/>
      <c r="Y54" s="89">
        <f>Y53</f>
        <v>40900</v>
      </c>
      <c r="Z54" s="89"/>
      <c r="AA54" s="89"/>
      <c r="AB54" s="89"/>
      <c r="AC54" s="89"/>
      <c r="AD54" s="89"/>
      <c r="AE54" s="89"/>
      <c r="AF54" s="89"/>
      <c r="AG54" s="89"/>
      <c r="AH54" s="89"/>
      <c r="AI54" s="89"/>
      <c r="AJ54" s="89"/>
      <c r="AK54" s="89"/>
      <c r="AL54" s="89"/>
      <c r="AM54" s="89"/>
      <c r="AN54" s="89"/>
      <c r="AO54" s="89">
        <f>Y54+AG54</f>
        <v>40900</v>
      </c>
      <c r="AP54" s="89"/>
      <c r="AQ54" s="89"/>
      <c r="AR54" s="89"/>
      <c r="AS54" s="89"/>
      <c r="AT54" s="89"/>
      <c r="AU54" s="89"/>
      <c r="AV54" s="89"/>
      <c r="CA54" s="4" t="s">
        <v>22</v>
      </c>
    </row>
    <row r="56" spans="1:79" ht="15.75" customHeight="1" x14ac:dyDescent="0.2">
      <c r="A56" s="60" t="s">
        <v>333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71" t="s">
        <v>39</v>
      </c>
      <c r="B57" s="71"/>
      <c r="C57" s="71"/>
      <c r="D57" s="71"/>
      <c r="E57" s="71"/>
      <c r="F57" s="71"/>
      <c r="G57" s="72" t="s">
        <v>42</v>
      </c>
      <c r="H57" s="73"/>
      <c r="I57" s="73"/>
      <c r="J57" s="73"/>
      <c r="K57" s="73"/>
      <c r="L57" s="73"/>
      <c r="M57" s="73"/>
      <c r="N57" s="73"/>
      <c r="O57" s="73"/>
      <c r="P57" s="73"/>
      <c r="Q57" s="73"/>
      <c r="R57" s="73"/>
      <c r="S57" s="73"/>
      <c r="T57" s="73"/>
      <c r="U57" s="73"/>
      <c r="V57" s="73"/>
      <c r="W57" s="73"/>
      <c r="X57" s="73"/>
      <c r="Y57" s="74"/>
      <c r="Z57" s="71" t="s">
        <v>7</v>
      </c>
      <c r="AA57" s="71"/>
      <c r="AB57" s="71"/>
      <c r="AC57" s="71"/>
      <c r="AD57" s="71"/>
      <c r="AE57" s="71" t="s">
        <v>6</v>
      </c>
      <c r="AF57" s="71"/>
      <c r="AG57" s="71"/>
      <c r="AH57" s="71"/>
      <c r="AI57" s="71"/>
      <c r="AJ57" s="71"/>
      <c r="AK57" s="71"/>
      <c r="AL57" s="71"/>
      <c r="AM57" s="71"/>
      <c r="AN57" s="71"/>
      <c r="AO57" s="72" t="s">
        <v>40</v>
      </c>
      <c r="AP57" s="73"/>
      <c r="AQ57" s="73"/>
      <c r="AR57" s="73"/>
      <c r="AS57" s="73"/>
      <c r="AT57" s="73"/>
      <c r="AU57" s="73"/>
      <c r="AV57" s="74"/>
      <c r="AW57" s="72" t="s">
        <v>41</v>
      </c>
      <c r="AX57" s="73"/>
      <c r="AY57" s="73"/>
      <c r="AZ57" s="73"/>
      <c r="BA57" s="73"/>
      <c r="BB57" s="73"/>
      <c r="BC57" s="73"/>
      <c r="BD57" s="74"/>
      <c r="BE57" s="72" t="s">
        <v>38</v>
      </c>
      <c r="BF57" s="73"/>
      <c r="BG57" s="73"/>
      <c r="BH57" s="73"/>
      <c r="BI57" s="73"/>
      <c r="BJ57" s="73"/>
      <c r="BK57" s="73"/>
      <c r="BL57" s="74"/>
    </row>
    <row r="58" spans="1:79" ht="15.75" customHeight="1" x14ac:dyDescent="0.2">
      <c r="A58" s="71">
        <v>1</v>
      </c>
      <c r="B58" s="71"/>
      <c r="C58" s="71"/>
      <c r="D58" s="71"/>
      <c r="E58" s="71"/>
      <c r="F58" s="71"/>
      <c r="G58" s="72">
        <v>2</v>
      </c>
      <c r="H58" s="73"/>
      <c r="I58" s="73"/>
      <c r="J58" s="73"/>
      <c r="K58" s="73"/>
      <c r="L58" s="73"/>
      <c r="M58" s="73"/>
      <c r="N58" s="73"/>
      <c r="O58" s="73"/>
      <c r="P58" s="73"/>
      <c r="Q58" s="73"/>
      <c r="R58" s="73"/>
      <c r="S58" s="73"/>
      <c r="T58" s="73"/>
      <c r="U58" s="73"/>
      <c r="V58" s="73"/>
      <c r="W58" s="73"/>
      <c r="X58" s="73"/>
      <c r="Y58" s="74"/>
      <c r="Z58" s="71">
        <v>3</v>
      </c>
      <c r="AA58" s="71"/>
      <c r="AB58" s="71"/>
      <c r="AC58" s="71"/>
      <c r="AD58" s="71"/>
      <c r="AE58" s="71">
        <v>4</v>
      </c>
      <c r="AF58" s="71"/>
      <c r="AG58" s="71"/>
      <c r="AH58" s="71"/>
      <c r="AI58" s="71"/>
      <c r="AJ58" s="71"/>
      <c r="AK58" s="71"/>
      <c r="AL58" s="71"/>
      <c r="AM58" s="71"/>
      <c r="AN58" s="71"/>
      <c r="AO58" s="71">
        <v>5</v>
      </c>
      <c r="AP58" s="71"/>
      <c r="AQ58" s="71"/>
      <c r="AR58" s="71"/>
      <c r="AS58" s="71"/>
      <c r="AT58" s="71"/>
      <c r="AU58" s="71"/>
      <c r="AV58" s="71"/>
      <c r="AW58" s="71">
        <v>6</v>
      </c>
      <c r="AX58" s="71"/>
      <c r="AY58" s="71"/>
      <c r="AZ58" s="71"/>
      <c r="BA58" s="71"/>
      <c r="BB58" s="71"/>
      <c r="BC58" s="71"/>
      <c r="BD58" s="71"/>
      <c r="BE58" s="71">
        <v>7</v>
      </c>
      <c r="BF58" s="71"/>
      <c r="BG58" s="71"/>
      <c r="BH58" s="71"/>
      <c r="BI58" s="71"/>
      <c r="BJ58" s="71"/>
      <c r="BK58" s="71"/>
      <c r="BL58" s="71"/>
    </row>
    <row r="59" spans="1:79" ht="12.75" hidden="1" customHeight="1" x14ac:dyDescent="0.2">
      <c r="A59" s="37" t="s">
        <v>45</v>
      </c>
      <c r="B59" s="37"/>
      <c r="C59" s="37"/>
      <c r="D59" s="37"/>
      <c r="E59" s="37"/>
      <c r="F59" s="37"/>
      <c r="G59" s="65" t="s">
        <v>13</v>
      </c>
      <c r="H59" s="66"/>
      <c r="I59" s="66"/>
      <c r="J59" s="66"/>
      <c r="K59" s="66"/>
      <c r="L59" s="66"/>
      <c r="M59" s="66"/>
      <c r="N59" s="66"/>
      <c r="O59" s="66"/>
      <c r="P59" s="66"/>
      <c r="Q59" s="66"/>
      <c r="R59" s="66"/>
      <c r="S59" s="66"/>
      <c r="T59" s="66"/>
      <c r="U59" s="66"/>
      <c r="V59" s="66"/>
      <c r="W59" s="66"/>
      <c r="X59" s="66"/>
      <c r="Y59" s="67"/>
      <c r="Z59" s="37" t="s">
        <v>25</v>
      </c>
      <c r="AA59" s="37"/>
      <c r="AB59" s="37"/>
      <c r="AC59" s="37"/>
      <c r="AD59" s="37"/>
      <c r="AE59" s="98" t="s">
        <v>44</v>
      </c>
      <c r="AF59" s="98"/>
      <c r="AG59" s="98"/>
      <c r="AH59" s="98"/>
      <c r="AI59" s="98"/>
      <c r="AJ59" s="98"/>
      <c r="AK59" s="98"/>
      <c r="AL59" s="98"/>
      <c r="AM59" s="98"/>
      <c r="AN59" s="65"/>
      <c r="AO59" s="94" t="s">
        <v>14</v>
      </c>
      <c r="AP59" s="94"/>
      <c r="AQ59" s="94"/>
      <c r="AR59" s="94"/>
      <c r="AS59" s="94"/>
      <c r="AT59" s="94"/>
      <c r="AU59" s="94"/>
      <c r="AV59" s="94"/>
      <c r="AW59" s="94" t="s">
        <v>43</v>
      </c>
      <c r="AX59" s="94"/>
      <c r="AY59" s="94"/>
      <c r="AZ59" s="94"/>
      <c r="BA59" s="94"/>
      <c r="BB59" s="94"/>
      <c r="BC59" s="94"/>
      <c r="BD59" s="94"/>
      <c r="BE59" s="94" t="s">
        <v>16</v>
      </c>
      <c r="BF59" s="94"/>
      <c r="BG59" s="94"/>
      <c r="BH59" s="94"/>
      <c r="BI59" s="94"/>
      <c r="BJ59" s="94"/>
      <c r="BK59" s="94"/>
      <c r="BL59" s="94"/>
      <c r="CA59" s="1" t="s">
        <v>23</v>
      </c>
    </row>
    <row r="60" spans="1:79" ht="24" customHeight="1" x14ac:dyDescent="0.2">
      <c r="A60" s="37">
        <v>1</v>
      </c>
      <c r="B60" s="37"/>
      <c r="C60" s="37"/>
      <c r="D60" s="37"/>
      <c r="E60" s="37"/>
      <c r="F60" s="37"/>
      <c r="G60" s="40" t="s">
        <v>242</v>
      </c>
      <c r="H60" s="76"/>
      <c r="I60" s="76"/>
      <c r="J60" s="76"/>
      <c r="K60" s="76"/>
      <c r="L60" s="76"/>
      <c r="M60" s="76"/>
      <c r="N60" s="76"/>
      <c r="O60" s="76"/>
      <c r="P60" s="76"/>
      <c r="Q60" s="76"/>
      <c r="R60" s="76"/>
      <c r="S60" s="76"/>
      <c r="T60" s="76"/>
      <c r="U60" s="76"/>
      <c r="V60" s="76"/>
      <c r="W60" s="76"/>
      <c r="X60" s="76"/>
      <c r="Y60" s="77"/>
      <c r="Z60" s="38" t="s">
        <v>147</v>
      </c>
      <c r="AA60" s="38"/>
      <c r="AB60" s="38"/>
      <c r="AC60" s="38"/>
      <c r="AD60" s="38"/>
      <c r="AE60" s="39" t="s">
        <v>243</v>
      </c>
      <c r="AF60" s="39"/>
      <c r="AG60" s="39"/>
      <c r="AH60" s="39"/>
      <c r="AI60" s="39"/>
      <c r="AJ60" s="39"/>
      <c r="AK60" s="39"/>
      <c r="AL60" s="39"/>
      <c r="AM60" s="39"/>
      <c r="AN60" s="40"/>
      <c r="AO60" s="116">
        <v>50</v>
      </c>
      <c r="AP60" s="116"/>
      <c r="AQ60" s="116"/>
      <c r="AR60" s="116"/>
      <c r="AS60" s="116"/>
      <c r="AT60" s="116"/>
      <c r="AU60" s="116"/>
      <c r="AV60" s="116"/>
      <c r="AW60" s="116"/>
      <c r="AX60" s="116"/>
      <c r="AY60" s="116"/>
      <c r="AZ60" s="116"/>
      <c r="BA60" s="116"/>
      <c r="BB60" s="116"/>
      <c r="BC60" s="116"/>
      <c r="BD60" s="116"/>
      <c r="BE60" s="116">
        <f>AO60</f>
        <v>50</v>
      </c>
      <c r="BF60" s="116"/>
      <c r="BG60" s="116"/>
      <c r="BH60" s="116"/>
      <c r="BI60" s="116"/>
      <c r="BJ60" s="116"/>
      <c r="BK60" s="116"/>
      <c r="BL60" s="116"/>
    </row>
    <row r="61" spans="1:79" ht="12.75" customHeight="1" x14ac:dyDescent="0.2">
      <c r="A61" s="37">
        <v>2</v>
      </c>
      <c r="B61" s="37"/>
      <c r="C61" s="37"/>
      <c r="D61" s="37"/>
      <c r="E61" s="37"/>
      <c r="F61" s="37"/>
      <c r="G61" s="40" t="s">
        <v>244</v>
      </c>
      <c r="H61" s="76"/>
      <c r="I61" s="76"/>
      <c r="J61" s="76"/>
      <c r="K61" s="76"/>
      <c r="L61" s="76"/>
      <c r="M61" s="76"/>
      <c r="N61" s="76"/>
      <c r="O61" s="76"/>
      <c r="P61" s="76"/>
      <c r="Q61" s="76"/>
      <c r="R61" s="76"/>
      <c r="S61" s="76"/>
      <c r="T61" s="76"/>
      <c r="U61" s="76"/>
      <c r="V61" s="76"/>
      <c r="W61" s="76"/>
      <c r="X61" s="76"/>
      <c r="Y61" s="77"/>
      <c r="Z61" s="38" t="s">
        <v>128</v>
      </c>
      <c r="AA61" s="38"/>
      <c r="AB61" s="38"/>
      <c r="AC61" s="38"/>
      <c r="AD61" s="38"/>
      <c r="AE61" s="39" t="s">
        <v>131</v>
      </c>
      <c r="AF61" s="39"/>
      <c r="AG61" s="39"/>
      <c r="AH61" s="39"/>
      <c r="AI61" s="39"/>
      <c r="AJ61" s="39"/>
      <c r="AK61" s="39"/>
      <c r="AL61" s="39"/>
      <c r="AM61" s="39"/>
      <c r="AN61" s="40"/>
      <c r="AO61" s="41">
        <f>AO54/AO60</f>
        <v>818</v>
      </c>
      <c r="AP61" s="41"/>
      <c r="AQ61" s="41"/>
      <c r="AR61" s="41"/>
      <c r="AS61" s="41"/>
      <c r="AT61" s="41"/>
      <c r="AU61" s="41"/>
      <c r="AV61" s="41"/>
      <c r="AW61" s="41"/>
      <c r="AX61" s="41"/>
      <c r="AY61" s="41"/>
      <c r="AZ61" s="41"/>
      <c r="BA61" s="41"/>
      <c r="BB61" s="41"/>
      <c r="BC61" s="41"/>
      <c r="BD61" s="41"/>
      <c r="BE61" s="41">
        <f t="shared" ref="BE61:BE62" si="0">AO61</f>
        <v>818</v>
      </c>
      <c r="BF61" s="41"/>
      <c r="BG61" s="41"/>
      <c r="BH61" s="41"/>
      <c r="BI61" s="41"/>
      <c r="BJ61" s="41"/>
      <c r="BK61" s="41"/>
      <c r="BL61" s="41"/>
    </row>
    <row r="62" spans="1:79" ht="24" customHeight="1" x14ac:dyDescent="0.2">
      <c r="A62" s="37">
        <v>3</v>
      </c>
      <c r="B62" s="37"/>
      <c r="C62" s="37"/>
      <c r="D62" s="37"/>
      <c r="E62" s="37"/>
      <c r="F62" s="37"/>
      <c r="G62" s="40" t="s">
        <v>245</v>
      </c>
      <c r="H62" s="76"/>
      <c r="I62" s="76"/>
      <c r="J62" s="76"/>
      <c r="K62" s="76"/>
      <c r="L62" s="76"/>
      <c r="M62" s="76"/>
      <c r="N62" s="76"/>
      <c r="O62" s="76"/>
      <c r="P62" s="76"/>
      <c r="Q62" s="76"/>
      <c r="R62" s="76"/>
      <c r="S62" s="76"/>
      <c r="T62" s="76"/>
      <c r="U62" s="76"/>
      <c r="V62" s="76"/>
      <c r="W62" s="76"/>
      <c r="X62" s="76"/>
      <c r="Y62" s="77"/>
      <c r="Z62" s="38" t="s">
        <v>246</v>
      </c>
      <c r="AA62" s="38"/>
      <c r="AB62" s="38"/>
      <c r="AC62" s="38"/>
      <c r="AD62" s="38"/>
      <c r="AE62" s="39" t="s">
        <v>131</v>
      </c>
      <c r="AF62" s="39"/>
      <c r="AG62" s="39"/>
      <c r="AH62" s="39"/>
      <c r="AI62" s="39"/>
      <c r="AJ62" s="39"/>
      <c r="AK62" s="39"/>
      <c r="AL62" s="39"/>
      <c r="AM62" s="39"/>
      <c r="AN62" s="40"/>
      <c r="AO62" s="41">
        <v>100</v>
      </c>
      <c r="AP62" s="41"/>
      <c r="AQ62" s="41"/>
      <c r="AR62" s="41"/>
      <c r="AS62" s="41"/>
      <c r="AT62" s="41"/>
      <c r="AU62" s="41"/>
      <c r="AV62" s="41"/>
      <c r="AW62" s="41"/>
      <c r="AX62" s="41"/>
      <c r="AY62" s="41"/>
      <c r="AZ62" s="41"/>
      <c r="BA62" s="41"/>
      <c r="BB62" s="41"/>
      <c r="BC62" s="41"/>
      <c r="BD62" s="41"/>
      <c r="BE62" s="41">
        <f t="shared" si="0"/>
        <v>100</v>
      </c>
      <c r="BF62" s="41"/>
      <c r="BG62" s="41"/>
      <c r="BH62" s="41"/>
      <c r="BI62" s="41"/>
      <c r="BJ62" s="41"/>
      <c r="BK62" s="41"/>
      <c r="BL62" s="41"/>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99" t="str">
        <f>КПК0113210!A65</f>
        <v xml:space="preserve">Сватівський міський голова </v>
      </c>
      <c r="B65" s="100"/>
      <c r="C65" s="100"/>
      <c r="D65" s="100"/>
      <c r="E65" s="100"/>
      <c r="F65" s="100"/>
      <c r="G65" s="100"/>
      <c r="H65" s="100"/>
      <c r="I65" s="100"/>
      <c r="J65" s="100"/>
      <c r="K65" s="100"/>
      <c r="L65" s="100"/>
      <c r="M65" s="100"/>
      <c r="N65" s="100"/>
      <c r="O65" s="100"/>
      <c r="P65" s="100"/>
      <c r="Q65" s="100"/>
      <c r="R65" s="100"/>
      <c r="S65" s="100"/>
      <c r="T65" s="100"/>
      <c r="U65" s="100"/>
      <c r="V65" s="100"/>
      <c r="W65" s="101"/>
      <c r="X65" s="101"/>
      <c r="Y65" s="101"/>
      <c r="Z65" s="101"/>
      <c r="AA65" s="101"/>
      <c r="AB65" s="101"/>
      <c r="AC65" s="101"/>
      <c r="AD65" s="101"/>
      <c r="AE65" s="101"/>
      <c r="AF65" s="101"/>
      <c r="AG65" s="101"/>
      <c r="AH65" s="101"/>
      <c r="AI65" s="101"/>
      <c r="AJ65" s="101"/>
      <c r="AK65" s="101"/>
      <c r="AL65" s="101"/>
      <c r="AM65" s="101"/>
      <c r="AN65" s="5"/>
      <c r="AO65" s="102" t="str">
        <f>КПК0113210!AO65</f>
        <v>Рибалко Є.В.</v>
      </c>
      <c r="AP65" s="48"/>
      <c r="AQ65" s="48"/>
      <c r="AR65" s="48"/>
      <c r="AS65" s="48"/>
      <c r="AT65" s="48"/>
      <c r="AU65" s="48"/>
      <c r="AV65" s="48"/>
      <c r="AW65" s="48"/>
      <c r="AX65" s="48"/>
      <c r="AY65" s="48"/>
      <c r="AZ65" s="48"/>
      <c r="BA65" s="48"/>
      <c r="BB65" s="48"/>
      <c r="BC65" s="48"/>
      <c r="BD65" s="48"/>
      <c r="BE65" s="48"/>
      <c r="BF65" s="48"/>
      <c r="BG65" s="48"/>
    </row>
    <row r="66" spans="1:59" x14ac:dyDescent="0.2">
      <c r="W66" s="103" t="s">
        <v>10</v>
      </c>
      <c r="X66" s="103"/>
      <c r="Y66" s="103"/>
      <c r="Z66" s="103"/>
      <c r="AA66" s="103"/>
      <c r="AB66" s="103"/>
      <c r="AC66" s="103"/>
      <c r="AD66" s="103"/>
      <c r="AE66" s="103"/>
      <c r="AF66" s="103"/>
      <c r="AG66" s="103"/>
      <c r="AH66" s="103"/>
      <c r="AI66" s="103"/>
      <c r="AJ66" s="103"/>
      <c r="AK66" s="103"/>
      <c r="AL66" s="103"/>
      <c r="AM66" s="103"/>
      <c r="AO66" s="103" t="s">
        <v>11</v>
      </c>
      <c r="AP66" s="103"/>
      <c r="AQ66" s="103"/>
      <c r="AR66" s="103"/>
      <c r="AS66" s="103"/>
      <c r="AT66" s="103"/>
      <c r="AU66" s="103"/>
      <c r="AV66" s="103"/>
      <c r="AW66" s="103"/>
      <c r="AX66" s="103"/>
      <c r="AY66" s="103"/>
      <c r="AZ66" s="103"/>
      <c r="BA66" s="103"/>
      <c r="BB66" s="103"/>
      <c r="BC66" s="103"/>
      <c r="BD66" s="103"/>
      <c r="BE66" s="103"/>
      <c r="BF66" s="103"/>
      <c r="BG66" s="103"/>
    </row>
    <row r="67" spans="1:59" ht="15.75" customHeight="1" x14ac:dyDescent="0.2">
      <c r="A67" s="43" t="s">
        <v>8</v>
      </c>
      <c r="B67" s="43"/>
      <c r="C67" s="43"/>
      <c r="D67" s="43"/>
      <c r="E67" s="43"/>
      <c r="F67" s="43"/>
    </row>
    <row r="68" spans="1:59" ht="15.75" customHeight="1" thickBot="1" x14ac:dyDescent="0.25">
      <c r="A68" s="107" t="s">
        <v>116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row>
    <row r="69" spans="1:59" x14ac:dyDescent="0.2">
      <c r="A69" s="108" t="s">
        <v>336</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row>
    <row r="70" spans="1:59" ht="15.75" customHeight="1" x14ac:dyDescent="0.2">
      <c r="A70" s="99" t="str">
        <f>A65</f>
        <v xml:space="preserve">Сватівський міський голова </v>
      </c>
      <c r="B70" s="100"/>
      <c r="C70" s="100"/>
      <c r="D70" s="100"/>
      <c r="E70" s="100"/>
      <c r="F70" s="100"/>
      <c r="G70" s="100"/>
      <c r="H70" s="100"/>
      <c r="I70" s="100"/>
      <c r="J70" s="100"/>
      <c r="K70" s="100"/>
      <c r="L70" s="100"/>
      <c r="M70" s="100"/>
      <c r="N70" s="100"/>
      <c r="O70" s="100"/>
      <c r="P70" s="100"/>
      <c r="Q70" s="100"/>
      <c r="R70" s="100"/>
      <c r="S70" s="100"/>
      <c r="T70" s="100"/>
      <c r="U70" s="100"/>
      <c r="V70" s="100"/>
      <c r="W70" s="101"/>
      <c r="X70" s="101"/>
      <c r="Y70" s="101"/>
      <c r="Z70" s="101"/>
      <c r="AA70" s="101"/>
      <c r="AB70" s="101"/>
      <c r="AC70" s="101"/>
      <c r="AD70" s="101"/>
      <c r="AE70" s="101"/>
      <c r="AF70" s="101"/>
      <c r="AG70" s="101"/>
      <c r="AH70" s="101"/>
      <c r="AI70" s="101"/>
      <c r="AJ70" s="101"/>
      <c r="AK70" s="101"/>
      <c r="AL70" s="101"/>
      <c r="AM70" s="101"/>
      <c r="AN70" s="5"/>
      <c r="AO70" s="102" t="str">
        <f>AO65</f>
        <v>Рибалко Є.В.</v>
      </c>
      <c r="AP70" s="48"/>
      <c r="AQ70" s="48"/>
      <c r="AR70" s="48"/>
      <c r="AS70" s="48"/>
      <c r="AT70" s="48"/>
      <c r="AU70" s="48"/>
      <c r="AV70" s="48"/>
      <c r="AW70" s="48"/>
      <c r="AX70" s="48"/>
      <c r="AY70" s="48"/>
      <c r="AZ70" s="48"/>
      <c r="BA70" s="48"/>
      <c r="BB70" s="48"/>
      <c r="BC70" s="48"/>
      <c r="BD70" s="48"/>
      <c r="BE70" s="48"/>
      <c r="BF70" s="48"/>
      <c r="BG70" s="48"/>
    </row>
    <row r="71" spans="1:59" x14ac:dyDescent="0.2">
      <c r="W71" s="103" t="s">
        <v>10</v>
      </c>
      <c r="X71" s="103"/>
      <c r="Y71" s="103"/>
      <c r="Z71" s="103"/>
      <c r="AA71" s="103"/>
      <c r="AB71" s="103"/>
      <c r="AC71" s="103"/>
      <c r="AD71" s="103"/>
      <c r="AE71" s="103"/>
      <c r="AF71" s="103"/>
      <c r="AG71" s="103"/>
      <c r="AH71" s="103"/>
      <c r="AI71" s="103"/>
      <c r="AJ71" s="103"/>
      <c r="AK71" s="103"/>
      <c r="AL71" s="103"/>
      <c r="AM71" s="103"/>
      <c r="AO71" s="103" t="s">
        <v>11</v>
      </c>
      <c r="AP71" s="103"/>
      <c r="AQ71" s="103"/>
      <c r="AR71" s="103"/>
      <c r="AS71" s="103"/>
      <c r="AT71" s="103"/>
      <c r="AU71" s="103"/>
      <c r="AV71" s="103"/>
      <c r="AW71" s="103"/>
      <c r="AX71" s="103"/>
      <c r="AY71" s="103"/>
      <c r="AZ71" s="103"/>
      <c r="BA71" s="103"/>
      <c r="BB71" s="103"/>
      <c r="BC71" s="103"/>
      <c r="BD71" s="103"/>
      <c r="BE71" s="103"/>
      <c r="BF71" s="103"/>
      <c r="BG71" s="103"/>
    </row>
    <row r="72" spans="1:59" ht="13.5" thickBot="1" x14ac:dyDescent="0.25">
      <c r="A72" s="104">
        <f>КПК0113210!A72</f>
        <v>43647</v>
      </c>
      <c r="B72" s="105"/>
      <c r="C72" s="105"/>
      <c r="D72" s="105"/>
      <c r="E72" s="105"/>
      <c r="F72" s="105"/>
      <c r="G72" s="105"/>
      <c r="H72" s="105"/>
      <c r="I72" s="105"/>
    </row>
    <row r="73" spans="1:59" x14ac:dyDescent="0.2">
      <c r="A73" s="106" t="s">
        <v>337</v>
      </c>
      <c r="B73" s="106"/>
      <c r="C73" s="106"/>
      <c r="D73" s="106"/>
      <c r="E73" s="106"/>
      <c r="F73" s="106"/>
      <c r="G73" s="106"/>
      <c r="H73" s="106"/>
      <c r="I73" s="106"/>
    </row>
    <row r="74" spans="1:59" x14ac:dyDescent="0.2">
      <c r="A74" s="106" t="s">
        <v>338</v>
      </c>
      <c r="B74" s="106"/>
    </row>
  </sheetData>
  <mergeCells count="157">
    <mergeCell ref="W71:AM71"/>
    <mergeCell ref="AO71:BG71"/>
    <mergeCell ref="A72:I72"/>
    <mergeCell ref="A73:I73"/>
    <mergeCell ref="A74:B74"/>
    <mergeCell ref="AG53:AN53"/>
    <mergeCell ref="AO53:AV53"/>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A68:BG68"/>
    <mergeCell ref="A69:BG69"/>
    <mergeCell ref="A65:V65"/>
    <mergeCell ref="W65:AM65"/>
    <mergeCell ref="AO65:BG65"/>
    <mergeCell ref="W66:AM66"/>
    <mergeCell ref="AO66:BG66"/>
    <mergeCell ref="A67:F67"/>
    <mergeCell ref="A70:V70"/>
    <mergeCell ref="W70:AM70"/>
    <mergeCell ref="AO70:BG70"/>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AW61:BD61"/>
    <mergeCell ref="BE61:BL61"/>
    <mergeCell ref="Z61:AD61"/>
    <mergeCell ref="AE61:AN61"/>
    <mergeCell ref="AO61:AV61"/>
    <mergeCell ref="A51:X51"/>
    <mergeCell ref="Y51:AF51"/>
    <mergeCell ref="AG51:AN51"/>
    <mergeCell ref="AO51:AV51"/>
    <mergeCell ref="A52:X52"/>
    <mergeCell ref="Y52:AF52"/>
    <mergeCell ref="AG52:AN52"/>
    <mergeCell ref="AO52:AV52"/>
    <mergeCell ref="A54:X54"/>
    <mergeCell ref="Y54:AF54"/>
    <mergeCell ref="AG54:AN54"/>
    <mergeCell ref="AO54:AV54"/>
    <mergeCell ref="A56:BL56"/>
    <mergeCell ref="A57:F57"/>
    <mergeCell ref="G57:Y57"/>
    <mergeCell ref="Z57:AD57"/>
    <mergeCell ref="AE57:AN57"/>
    <mergeCell ref="AO57:AV57"/>
    <mergeCell ref="AW57:BD57"/>
    <mergeCell ref="BE57:BL57"/>
    <mergeCell ref="A53:X53"/>
    <mergeCell ref="Y53:AF53"/>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60:L62">
    <cfRule type="cellIs" dxfId="32" priority="2" stopIfTrue="1" operator="equal">
      <formula>$G57</formula>
    </cfRule>
  </conditionalFormatting>
  <conditionalFormatting sqref="D45:I45">
    <cfRule type="cellIs" dxfId="31"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94"/>
  <sheetViews>
    <sheetView zoomScaleNormal="100" zoomScaleSheetLayoutView="100" workbookViewId="0">
      <selection sqref="A1:XFD104857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4.75" customHeight="1" x14ac:dyDescent="0.2">
      <c r="AO4" s="53" t="str">
        <f>КПК0113140!AO4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17" t="str">
        <f>КПК0113140!AO7</f>
        <v xml:space="preserve">Розпорядження міського голови від   01 липня  2019 року  № 130 </v>
      </c>
      <c r="AP7" s="117"/>
      <c r="AQ7" s="117"/>
      <c r="AR7" s="117"/>
      <c r="AS7" s="117"/>
      <c r="AT7" s="117"/>
      <c r="AU7" s="117"/>
      <c r="AV7" s="117"/>
      <c r="AW7" s="117"/>
      <c r="AX7" s="117"/>
      <c r="AY7" s="117"/>
      <c r="AZ7" s="117"/>
      <c r="BA7" s="117"/>
      <c r="BB7" s="117"/>
      <c r="BC7" s="117"/>
      <c r="BD7" s="117"/>
      <c r="BE7" s="117"/>
      <c r="BF7" s="117"/>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64</v>
      </c>
      <c r="E19" s="46"/>
      <c r="F19" s="46"/>
      <c r="G19" s="46"/>
      <c r="H19" s="46"/>
      <c r="I19" s="46"/>
      <c r="J19" s="46"/>
      <c r="K19" s="15"/>
      <c r="L19" s="45" t="s">
        <v>66</v>
      </c>
      <c r="M19" s="46"/>
      <c r="N19" s="46"/>
      <c r="O19" s="46"/>
      <c r="P19" s="46"/>
      <c r="Q19" s="46"/>
      <c r="R19" s="46"/>
      <c r="S19" s="46"/>
      <c r="T19" s="46"/>
      <c r="U19" s="46"/>
      <c r="V19" s="46"/>
      <c r="W19" s="46"/>
      <c r="X19" s="46"/>
      <c r="Y19" s="46"/>
      <c r="Z19" s="46"/>
      <c r="AA19" s="46"/>
      <c r="AB19" s="46"/>
      <c r="AC19" s="47" t="s">
        <v>65</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AS22+I23</f>
        <v>18351503</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AC55</f>
        <v>16611503</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AK55</f>
        <v>1740000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1.5" customHeight="1" x14ac:dyDescent="0.2">
      <c r="A26" s="154"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63</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199</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37">
        <v>1</v>
      </c>
      <c r="B45" s="37"/>
      <c r="C45" s="37"/>
      <c r="D45" s="148" t="s">
        <v>46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89">
        <v>12257350</v>
      </c>
      <c r="AD45" s="89"/>
      <c r="AE45" s="89"/>
      <c r="AF45" s="89"/>
      <c r="AG45" s="89"/>
      <c r="AH45" s="89"/>
      <c r="AI45" s="89"/>
      <c r="AJ45" s="89"/>
      <c r="AK45" s="89"/>
      <c r="AL45" s="89"/>
      <c r="AM45" s="89"/>
      <c r="AN45" s="89"/>
      <c r="AO45" s="89"/>
      <c r="AP45" s="89"/>
      <c r="AQ45" s="89"/>
      <c r="AR45" s="89"/>
      <c r="AS45" s="89">
        <f>SUM(AC45:AR45)</f>
        <v>12257350</v>
      </c>
      <c r="AT45" s="89"/>
      <c r="AU45" s="89"/>
      <c r="AV45" s="89"/>
      <c r="AW45" s="89"/>
      <c r="AX45" s="89"/>
      <c r="AY45" s="89"/>
      <c r="AZ45" s="89"/>
      <c r="BA45" s="90"/>
      <c r="BB45" s="90"/>
      <c r="BC45" s="90"/>
      <c r="BD45" s="90"/>
      <c r="BE45" s="90"/>
      <c r="BF45" s="90"/>
      <c r="BG45" s="90"/>
      <c r="BH45" s="90"/>
    </row>
    <row r="46" spans="1:79" s="4" customFormat="1" x14ac:dyDescent="0.2">
      <c r="A46" s="37">
        <v>2</v>
      </c>
      <c r="B46" s="37"/>
      <c r="C46" s="37"/>
      <c r="D46" s="148" t="s">
        <v>47</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C46" s="89">
        <v>75000</v>
      </c>
      <c r="AD46" s="89"/>
      <c r="AE46" s="89"/>
      <c r="AF46" s="89"/>
      <c r="AG46" s="89"/>
      <c r="AH46" s="89"/>
      <c r="AI46" s="89"/>
      <c r="AJ46" s="89"/>
      <c r="AK46" s="89"/>
      <c r="AL46" s="89"/>
      <c r="AM46" s="89"/>
      <c r="AN46" s="89"/>
      <c r="AO46" s="89"/>
      <c r="AP46" s="89"/>
      <c r="AQ46" s="89"/>
      <c r="AR46" s="89"/>
      <c r="AS46" s="89">
        <f t="shared" ref="AS46:AS55" si="0">SUM(AC46:AR46)</f>
        <v>75000</v>
      </c>
      <c r="AT46" s="89"/>
      <c r="AU46" s="89"/>
      <c r="AV46" s="89"/>
      <c r="AW46" s="89"/>
      <c r="AX46" s="89"/>
      <c r="AY46" s="89"/>
      <c r="AZ46" s="89"/>
      <c r="BA46" s="90"/>
      <c r="BB46" s="90"/>
      <c r="BC46" s="90"/>
      <c r="BD46" s="90"/>
      <c r="BE46" s="90"/>
      <c r="BF46" s="90"/>
      <c r="BG46" s="90"/>
      <c r="BH46" s="90"/>
    </row>
    <row r="47" spans="1:79" s="4" customFormat="1" x14ac:dyDescent="0.2">
      <c r="A47" s="37">
        <v>3</v>
      </c>
      <c r="B47" s="37"/>
      <c r="C47" s="37"/>
      <c r="D47" s="148" t="s">
        <v>214</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89">
        <v>300000</v>
      </c>
      <c r="AD47" s="89"/>
      <c r="AE47" s="89"/>
      <c r="AF47" s="89"/>
      <c r="AG47" s="89"/>
      <c r="AH47" s="89"/>
      <c r="AI47" s="89"/>
      <c r="AJ47" s="89"/>
      <c r="AK47" s="89">
        <v>1190000</v>
      </c>
      <c r="AL47" s="89"/>
      <c r="AM47" s="89"/>
      <c r="AN47" s="89"/>
      <c r="AO47" s="89"/>
      <c r="AP47" s="89"/>
      <c r="AQ47" s="89"/>
      <c r="AR47" s="89"/>
      <c r="AS47" s="89">
        <f t="shared" si="0"/>
        <v>1490000</v>
      </c>
      <c r="AT47" s="89"/>
      <c r="AU47" s="89"/>
      <c r="AV47" s="89"/>
      <c r="AW47" s="89"/>
      <c r="AX47" s="89"/>
      <c r="AY47" s="89"/>
      <c r="AZ47" s="89"/>
      <c r="BA47" s="90"/>
      <c r="BB47" s="90"/>
      <c r="BC47" s="90"/>
      <c r="BD47" s="90"/>
      <c r="BE47" s="90"/>
      <c r="BF47" s="90"/>
      <c r="BG47" s="90"/>
      <c r="BH47" s="90"/>
    </row>
    <row r="48" spans="1:79" s="4" customFormat="1" x14ac:dyDescent="0.2">
      <c r="A48" s="37">
        <v>4</v>
      </c>
      <c r="B48" s="37"/>
      <c r="C48" s="37"/>
      <c r="D48" s="148" t="s">
        <v>200</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89">
        <v>176700</v>
      </c>
      <c r="AD48" s="89"/>
      <c r="AE48" s="89"/>
      <c r="AF48" s="89"/>
      <c r="AG48" s="89"/>
      <c r="AH48" s="89"/>
      <c r="AI48" s="89"/>
      <c r="AJ48" s="89"/>
      <c r="AK48" s="89"/>
      <c r="AL48" s="89"/>
      <c r="AM48" s="89"/>
      <c r="AN48" s="89"/>
      <c r="AO48" s="89"/>
      <c r="AP48" s="89"/>
      <c r="AQ48" s="89"/>
      <c r="AR48" s="89"/>
      <c r="AS48" s="89">
        <f t="shared" si="0"/>
        <v>176700</v>
      </c>
      <c r="AT48" s="89"/>
      <c r="AU48" s="89"/>
      <c r="AV48" s="89"/>
      <c r="AW48" s="89"/>
      <c r="AX48" s="89"/>
      <c r="AY48" s="89"/>
      <c r="AZ48" s="89"/>
      <c r="BA48" s="90"/>
      <c r="BB48" s="90"/>
      <c r="BC48" s="90"/>
      <c r="BD48" s="90"/>
      <c r="BE48" s="90"/>
      <c r="BF48" s="90"/>
      <c r="BG48" s="90"/>
      <c r="BH48" s="90"/>
    </row>
    <row r="49" spans="1:79" s="4" customFormat="1" x14ac:dyDescent="0.2">
      <c r="A49" s="37">
        <v>5</v>
      </c>
      <c r="B49" s="37"/>
      <c r="C49" s="37"/>
      <c r="D49" s="148" t="s">
        <v>50</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50"/>
      <c r="AC49" s="89">
        <v>5000</v>
      </c>
      <c r="AD49" s="89"/>
      <c r="AE49" s="89"/>
      <c r="AF49" s="89"/>
      <c r="AG49" s="89"/>
      <c r="AH49" s="89"/>
      <c r="AI49" s="89"/>
      <c r="AJ49" s="89"/>
      <c r="AK49" s="89"/>
      <c r="AL49" s="89"/>
      <c r="AM49" s="89"/>
      <c r="AN49" s="89"/>
      <c r="AO49" s="89"/>
      <c r="AP49" s="89"/>
      <c r="AQ49" s="89"/>
      <c r="AR49" s="89"/>
      <c r="AS49" s="89">
        <f t="shared" si="0"/>
        <v>5000</v>
      </c>
      <c r="AT49" s="89"/>
      <c r="AU49" s="89"/>
      <c r="AV49" s="89"/>
      <c r="AW49" s="89"/>
      <c r="AX49" s="89"/>
      <c r="AY49" s="89"/>
      <c r="AZ49" s="89"/>
      <c r="BA49" s="90"/>
      <c r="BB49" s="90"/>
      <c r="BC49" s="90"/>
      <c r="BD49" s="90"/>
      <c r="BE49" s="90"/>
      <c r="BF49" s="90"/>
      <c r="BG49" s="90"/>
      <c r="BH49" s="90"/>
    </row>
    <row r="50" spans="1:79" s="4" customFormat="1" x14ac:dyDescent="0.2">
      <c r="A50" s="37">
        <v>6</v>
      </c>
      <c r="B50" s="37"/>
      <c r="C50" s="37"/>
      <c r="D50" s="148" t="s">
        <v>51</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50"/>
      <c r="AC50" s="89">
        <v>3760346</v>
      </c>
      <c r="AD50" s="89"/>
      <c r="AE50" s="89"/>
      <c r="AF50" s="89"/>
      <c r="AG50" s="89"/>
      <c r="AH50" s="89"/>
      <c r="AI50" s="89"/>
      <c r="AJ50" s="89"/>
      <c r="AK50" s="89"/>
      <c r="AL50" s="89"/>
      <c r="AM50" s="89"/>
      <c r="AN50" s="89"/>
      <c r="AO50" s="89"/>
      <c r="AP50" s="89"/>
      <c r="AQ50" s="89"/>
      <c r="AR50" s="89"/>
      <c r="AS50" s="89">
        <f t="shared" si="0"/>
        <v>3760346</v>
      </c>
      <c r="AT50" s="89"/>
      <c r="AU50" s="89"/>
      <c r="AV50" s="89"/>
      <c r="AW50" s="89"/>
      <c r="AX50" s="89"/>
      <c r="AY50" s="89"/>
      <c r="AZ50" s="89"/>
      <c r="BA50" s="90"/>
      <c r="BB50" s="90"/>
      <c r="BC50" s="90"/>
      <c r="BD50" s="90"/>
      <c r="BE50" s="90"/>
      <c r="BF50" s="90"/>
      <c r="BG50" s="90"/>
      <c r="BH50" s="90"/>
    </row>
    <row r="51" spans="1:79" s="4" customFormat="1" x14ac:dyDescent="0.2">
      <c r="A51" s="37">
        <v>7</v>
      </c>
      <c r="B51" s="37"/>
      <c r="C51" s="37"/>
      <c r="D51" s="148" t="s">
        <v>52</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50"/>
      <c r="AC51" s="89">
        <v>5000</v>
      </c>
      <c r="AD51" s="89"/>
      <c r="AE51" s="89"/>
      <c r="AF51" s="89"/>
      <c r="AG51" s="89"/>
      <c r="AH51" s="89"/>
      <c r="AI51" s="89"/>
      <c r="AJ51" s="89"/>
      <c r="AK51" s="89"/>
      <c r="AL51" s="89"/>
      <c r="AM51" s="89"/>
      <c r="AN51" s="89"/>
      <c r="AO51" s="89"/>
      <c r="AP51" s="89"/>
      <c r="AQ51" s="89"/>
      <c r="AR51" s="89"/>
      <c r="AS51" s="89">
        <f t="shared" si="0"/>
        <v>5000</v>
      </c>
      <c r="AT51" s="89"/>
      <c r="AU51" s="89"/>
      <c r="AV51" s="89"/>
      <c r="AW51" s="89"/>
      <c r="AX51" s="89"/>
      <c r="AY51" s="89"/>
      <c r="AZ51" s="89"/>
      <c r="BA51" s="90"/>
      <c r="BB51" s="90"/>
      <c r="BC51" s="90"/>
      <c r="BD51" s="90"/>
      <c r="BE51" s="90"/>
      <c r="BF51" s="90"/>
      <c r="BG51" s="90"/>
      <c r="BH51" s="90"/>
    </row>
    <row r="52" spans="1:79" s="4" customFormat="1" x14ac:dyDescent="0.2">
      <c r="A52" s="37">
        <v>8</v>
      </c>
      <c r="B52" s="37"/>
      <c r="C52" s="37"/>
      <c r="D52" s="148" t="s">
        <v>53</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50"/>
      <c r="AC52" s="89">
        <v>16524</v>
      </c>
      <c r="AD52" s="89"/>
      <c r="AE52" s="89"/>
      <c r="AF52" s="89"/>
      <c r="AG52" s="89"/>
      <c r="AH52" s="89"/>
      <c r="AI52" s="89"/>
      <c r="AJ52" s="89"/>
      <c r="AK52" s="89"/>
      <c r="AL52" s="89"/>
      <c r="AM52" s="89"/>
      <c r="AN52" s="89"/>
      <c r="AO52" s="89"/>
      <c r="AP52" s="89"/>
      <c r="AQ52" s="89"/>
      <c r="AR52" s="89"/>
      <c r="AS52" s="89">
        <f t="shared" si="0"/>
        <v>16524</v>
      </c>
      <c r="AT52" s="89"/>
      <c r="AU52" s="89"/>
      <c r="AV52" s="89"/>
      <c r="AW52" s="89"/>
      <c r="AX52" s="89"/>
      <c r="AY52" s="89"/>
      <c r="AZ52" s="89"/>
      <c r="BA52" s="90"/>
      <c r="BB52" s="90"/>
      <c r="BC52" s="90"/>
      <c r="BD52" s="90"/>
      <c r="BE52" s="90"/>
      <c r="BF52" s="90"/>
      <c r="BG52" s="90"/>
      <c r="BH52" s="90"/>
    </row>
    <row r="53" spans="1:79" s="4" customFormat="1" x14ac:dyDescent="0.2">
      <c r="A53" s="37">
        <v>9</v>
      </c>
      <c r="B53" s="37"/>
      <c r="C53" s="37"/>
      <c r="D53" s="148" t="s">
        <v>340</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50"/>
      <c r="AC53" s="89">
        <v>15583</v>
      </c>
      <c r="AD53" s="89"/>
      <c r="AE53" s="89"/>
      <c r="AF53" s="89"/>
      <c r="AG53" s="89"/>
      <c r="AH53" s="89"/>
      <c r="AI53" s="89"/>
      <c r="AJ53" s="89"/>
      <c r="AK53" s="89"/>
      <c r="AL53" s="89"/>
      <c r="AM53" s="89"/>
      <c r="AN53" s="89"/>
      <c r="AO53" s="89"/>
      <c r="AP53" s="89"/>
      <c r="AQ53" s="89"/>
      <c r="AR53" s="89"/>
      <c r="AS53" s="89">
        <f t="shared" ref="AS53" si="1">SUM(AC53:AR53)</f>
        <v>15583</v>
      </c>
      <c r="AT53" s="89"/>
      <c r="AU53" s="89"/>
      <c r="AV53" s="89"/>
      <c r="AW53" s="89"/>
      <c r="AX53" s="89"/>
      <c r="AY53" s="89"/>
      <c r="AZ53" s="89"/>
      <c r="BA53" s="25"/>
      <c r="BB53" s="25"/>
      <c r="BC53" s="25"/>
      <c r="BD53" s="25"/>
      <c r="BE53" s="25"/>
      <c r="BF53" s="25"/>
      <c r="BG53" s="25"/>
      <c r="BH53" s="25"/>
    </row>
    <row r="54" spans="1:79" s="4" customFormat="1" x14ac:dyDescent="0.2">
      <c r="A54" s="37">
        <v>10</v>
      </c>
      <c r="B54" s="37"/>
      <c r="C54" s="37"/>
      <c r="D54" s="148" t="s">
        <v>323</v>
      </c>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50"/>
      <c r="AC54" s="89"/>
      <c r="AD54" s="89"/>
      <c r="AE54" s="89"/>
      <c r="AF54" s="89"/>
      <c r="AG54" s="89"/>
      <c r="AH54" s="89"/>
      <c r="AI54" s="89"/>
      <c r="AJ54" s="89"/>
      <c r="AK54" s="89">
        <v>550000</v>
      </c>
      <c r="AL54" s="89"/>
      <c r="AM54" s="89"/>
      <c r="AN54" s="89"/>
      <c r="AO54" s="89"/>
      <c r="AP54" s="89"/>
      <c r="AQ54" s="89"/>
      <c r="AR54" s="89"/>
      <c r="AS54" s="89">
        <f t="shared" si="0"/>
        <v>550000</v>
      </c>
      <c r="AT54" s="89"/>
      <c r="AU54" s="89"/>
      <c r="AV54" s="89"/>
      <c r="AW54" s="89"/>
      <c r="AX54" s="89"/>
      <c r="AY54" s="89"/>
      <c r="AZ54" s="89"/>
      <c r="BA54" s="90"/>
      <c r="BB54" s="90"/>
      <c r="BC54" s="90"/>
      <c r="BD54" s="90"/>
      <c r="BE54" s="90"/>
      <c r="BF54" s="90"/>
      <c r="BG54" s="90"/>
      <c r="BH54" s="90"/>
    </row>
    <row r="55" spans="1:79" s="4" customFormat="1" x14ac:dyDescent="0.2">
      <c r="A55" s="85"/>
      <c r="B55" s="85"/>
      <c r="C55" s="85"/>
      <c r="D55" s="86" t="s">
        <v>54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f>SUM(AC45:AJ54)</f>
        <v>16611503</v>
      </c>
      <c r="AD55" s="89"/>
      <c r="AE55" s="89"/>
      <c r="AF55" s="89"/>
      <c r="AG55" s="89"/>
      <c r="AH55" s="89"/>
      <c r="AI55" s="89"/>
      <c r="AJ55" s="89"/>
      <c r="AK55" s="89">
        <f t="shared" ref="AK55" si="2">SUM(AK45:AR54)</f>
        <v>1740000</v>
      </c>
      <c r="AL55" s="89"/>
      <c r="AM55" s="89"/>
      <c r="AN55" s="89"/>
      <c r="AO55" s="89"/>
      <c r="AP55" s="89"/>
      <c r="AQ55" s="89"/>
      <c r="AR55" s="89"/>
      <c r="AS55" s="89">
        <f t="shared" si="0"/>
        <v>18351503</v>
      </c>
      <c r="AT55" s="89"/>
      <c r="AU55" s="89"/>
      <c r="AV55" s="89"/>
      <c r="AW55" s="89"/>
      <c r="AX55" s="89"/>
      <c r="AY55" s="89"/>
      <c r="AZ55" s="89"/>
      <c r="BA55" s="90"/>
      <c r="BB55" s="90"/>
      <c r="BC55" s="90"/>
      <c r="BD55" s="90"/>
      <c r="BE55" s="90"/>
      <c r="BF55" s="90"/>
      <c r="BG55" s="90"/>
      <c r="BH55" s="90"/>
      <c r="CA55" s="4" t="s">
        <v>20</v>
      </c>
    </row>
    <row r="57" spans="1:79" ht="15.75" customHeight="1" x14ac:dyDescent="0.2">
      <c r="A57" s="52" t="s">
        <v>339</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9" ht="15" customHeight="1" x14ac:dyDescent="0.2">
      <c r="A58" s="97" t="s">
        <v>331</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6"/>
      <c r="AX58" s="6"/>
      <c r="AY58" s="6"/>
      <c r="AZ58" s="6"/>
      <c r="BA58" s="6"/>
      <c r="BB58" s="6"/>
      <c r="BC58" s="6"/>
      <c r="BD58" s="6"/>
      <c r="BE58" s="6"/>
      <c r="BF58" s="6"/>
      <c r="BG58" s="6"/>
      <c r="BH58" s="6"/>
      <c r="BI58" s="6"/>
      <c r="BJ58" s="6"/>
      <c r="BK58" s="6"/>
      <c r="BL58" s="6"/>
    </row>
    <row r="59" spans="1:79" ht="15.95" customHeight="1" x14ac:dyDescent="0.2">
      <c r="A59" s="80" t="s">
        <v>335</v>
      </c>
      <c r="B59" s="56"/>
      <c r="C59" s="56"/>
      <c r="D59" s="56"/>
      <c r="E59" s="56"/>
      <c r="F59" s="56"/>
      <c r="G59" s="56"/>
      <c r="H59" s="56"/>
      <c r="I59" s="56"/>
      <c r="J59" s="56"/>
      <c r="K59" s="56"/>
      <c r="L59" s="56"/>
      <c r="M59" s="56"/>
      <c r="N59" s="56"/>
      <c r="O59" s="56"/>
      <c r="P59" s="56"/>
      <c r="Q59" s="56"/>
      <c r="R59" s="56"/>
      <c r="S59" s="56"/>
      <c r="T59" s="56"/>
      <c r="U59" s="56"/>
      <c r="V59" s="56"/>
      <c r="W59" s="56"/>
      <c r="X59" s="81"/>
      <c r="Y59" s="71" t="s">
        <v>40</v>
      </c>
      <c r="Z59" s="71"/>
      <c r="AA59" s="71"/>
      <c r="AB59" s="71"/>
      <c r="AC59" s="71"/>
      <c r="AD59" s="71"/>
      <c r="AE59" s="71"/>
      <c r="AF59" s="71"/>
      <c r="AG59" s="71" t="s">
        <v>41</v>
      </c>
      <c r="AH59" s="71"/>
      <c r="AI59" s="71"/>
      <c r="AJ59" s="71"/>
      <c r="AK59" s="71"/>
      <c r="AL59" s="71"/>
      <c r="AM59" s="71"/>
      <c r="AN59" s="71"/>
      <c r="AO59" s="71" t="s">
        <v>38</v>
      </c>
      <c r="AP59" s="71"/>
      <c r="AQ59" s="71"/>
      <c r="AR59" s="71"/>
      <c r="AS59" s="71"/>
      <c r="AT59" s="71"/>
      <c r="AU59" s="71"/>
      <c r="AV59" s="71"/>
    </row>
    <row r="60" spans="1:79" ht="29.1" customHeight="1" x14ac:dyDescent="0.2">
      <c r="A60" s="82"/>
      <c r="B60" s="83"/>
      <c r="C60" s="83"/>
      <c r="D60" s="83"/>
      <c r="E60" s="83"/>
      <c r="F60" s="83"/>
      <c r="G60" s="83"/>
      <c r="H60" s="83"/>
      <c r="I60" s="83"/>
      <c r="J60" s="83"/>
      <c r="K60" s="83"/>
      <c r="L60" s="83"/>
      <c r="M60" s="83"/>
      <c r="N60" s="83"/>
      <c r="O60" s="83"/>
      <c r="P60" s="83"/>
      <c r="Q60" s="83"/>
      <c r="R60" s="83"/>
      <c r="S60" s="83"/>
      <c r="T60" s="83"/>
      <c r="U60" s="83"/>
      <c r="V60" s="83"/>
      <c r="W60" s="83"/>
      <c r="X60" s="84"/>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79" ht="15.95" customHeight="1" x14ac:dyDescent="0.2">
      <c r="A61" s="72">
        <v>1</v>
      </c>
      <c r="B61" s="73"/>
      <c r="C61" s="73"/>
      <c r="D61" s="73"/>
      <c r="E61" s="73"/>
      <c r="F61" s="73"/>
      <c r="G61" s="73"/>
      <c r="H61" s="73"/>
      <c r="I61" s="73"/>
      <c r="J61" s="73"/>
      <c r="K61" s="73"/>
      <c r="L61" s="73"/>
      <c r="M61" s="73"/>
      <c r="N61" s="73"/>
      <c r="O61" s="73"/>
      <c r="P61" s="73"/>
      <c r="Q61" s="73"/>
      <c r="R61" s="73"/>
      <c r="S61" s="73"/>
      <c r="T61" s="73"/>
      <c r="U61" s="73"/>
      <c r="V61" s="73"/>
      <c r="W61" s="73"/>
      <c r="X61" s="74"/>
      <c r="Y61" s="71">
        <v>2</v>
      </c>
      <c r="Z61" s="71"/>
      <c r="AA61" s="71"/>
      <c r="AB61" s="71"/>
      <c r="AC61" s="71"/>
      <c r="AD61" s="71"/>
      <c r="AE61" s="71"/>
      <c r="AF61" s="71"/>
      <c r="AG61" s="71">
        <v>3</v>
      </c>
      <c r="AH61" s="71"/>
      <c r="AI61" s="71"/>
      <c r="AJ61" s="71"/>
      <c r="AK61" s="71"/>
      <c r="AL61" s="71"/>
      <c r="AM61" s="71"/>
      <c r="AN61" s="71"/>
      <c r="AO61" s="71">
        <v>4</v>
      </c>
      <c r="AP61" s="71"/>
      <c r="AQ61" s="71"/>
      <c r="AR61" s="71"/>
      <c r="AS61" s="71"/>
      <c r="AT61" s="71"/>
      <c r="AU61" s="71"/>
      <c r="AV61" s="71"/>
    </row>
    <row r="62" spans="1:79" ht="12.75" hidden="1" customHeight="1" x14ac:dyDescent="0.2">
      <c r="A62" s="65" t="s">
        <v>13</v>
      </c>
      <c r="B62" s="66"/>
      <c r="C62" s="66"/>
      <c r="D62" s="66"/>
      <c r="E62" s="66"/>
      <c r="F62" s="66"/>
      <c r="G62" s="66"/>
      <c r="H62" s="66"/>
      <c r="I62" s="66"/>
      <c r="J62" s="66"/>
      <c r="K62" s="66"/>
      <c r="L62" s="66"/>
      <c r="M62" s="66"/>
      <c r="N62" s="66"/>
      <c r="O62" s="66"/>
      <c r="P62" s="66"/>
      <c r="Q62" s="66"/>
      <c r="R62" s="66"/>
      <c r="S62" s="66"/>
      <c r="T62" s="66"/>
      <c r="U62" s="66"/>
      <c r="V62" s="66"/>
      <c r="W62" s="66"/>
      <c r="X62" s="67"/>
      <c r="Y62" s="94" t="s">
        <v>14</v>
      </c>
      <c r="Z62" s="94"/>
      <c r="AA62" s="94"/>
      <c r="AB62" s="94"/>
      <c r="AC62" s="94"/>
      <c r="AD62" s="94"/>
      <c r="AE62" s="94"/>
      <c r="AF62" s="94"/>
      <c r="AG62" s="94" t="s">
        <v>15</v>
      </c>
      <c r="AH62" s="94"/>
      <c r="AI62" s="94"/>
      <c r="AJ62" s="94"/>
      <c r="AK62" s="94"/>
      <c r="AL62" s="94"/>
      <c r="AM62" s="94"/>
      <c r="AN62" s="94"/>
      <c r="AO62" s="94" t="s">
        <v>16</v>
      </c>
      <c r="AP62" s="94"/>
      <c r="AQ62" s="94"/>
      <c r="AR62" s="94"/>
      <c r="AS62" s="94"/>
      <c r="AT62" s="94"/>
      <c r="AU62" s="94"/>
      <c r="AV62" s="94"/>
      <c r="CA62" s="1" t="s">
        <v>21</v>
      </c>
    </row>
    <row r="63" spans="1:79" s="4" customFormat="1" ht="12.75" customHeight="1" x14ac:dyDescent="0.2">
      <c r="A63" s="86" t="s">
        <v>38</v>
      </c>
      <c r="B63" s="87"/>
      <c r="C63" s="87"/>
      <c r="D63" s="87"/>
      <c r="E63" s="87"/>
      <c r="F63" s="87"/>
      <c r="G63" s="87"/>
      <c r="H63" s="87"/>
      <c r="I63" s="87"/>
      <c r="J63" s="87"/>
      <c r="K63" s="87"/>
      <c r="L63" s="87"/>
      <c r="M63" s="87"/>
      <c r="N63" s="87"/>
      <c r="O63" s="87"/>
      <c r="P63" s="87"/>
      <c r="Q63" s="87"/>
      <c r="R63" s="87"/>
      <c r="S63" s="87"/>
      <c r="T63" s="87"/>
      <c r="U63" s="87"/>
      <c r="V63" s="87"/>
      <c r="W63" s="87"/>
      <c r="X63" s="88"/>
      <c r="Y63" s="89"/>
      <c r="Z63" s="89"/>
      <c r="AA63" s="89"/>
      <c r="AB63" s="89"/>
      <c r="AC63" s="89"/>
      <c r="AD63" s="89"/>
      <c r="AE63" s="89"/>
      <c r="AF63" s="89"/>
      <c r="AG63" s="89"/>
      <c r="AH63" s="89"/>
      <c r="AI63" s="89"/>
      <c r="AJ63" s="89"/>
      <c r="AK63" s="89"/>
      <c r="AL63" s="89"/>
      <c r="AM63" s="89"/>
      <c r="AN63" s="89"/>
      <c r="AO63" s="89">
        <f>Y63+AG63</f>
        <v>0</v>
      </c>
      <c r="AP63" s="89"/>
      <c r="AQ63" s="89"/>
      <c r="AR63" s="89"/>
      <c r="AS63" s="89"/>
      <c r="AT63" s="89"/>
      <c r="AU63" s="89"/>
      <c r="AV63" s="89"/>
      <c r="CA63" s="4" t="s">
        <v>22</v>
      </c>
    </row>
    <row r="65" spans="1:79" ht="15.75" customHeight="1" x14ac:dyDescent="0.2">
      <c r="A65" s="60" t="s">
        <v>333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71" t="s">
        <v>39</v>
      </c>
      <c r="B66" s="71"/>
      <c r="C66" s="71"/>
      <c r="D66" s="71"/>
      <c r="E66" s="71"/>
      <c r="F66" s="71"/>
      <c r="G66" s="72" t="s">
        <v>42</v>
      </c>
      <c r="H66" s="73"/>
      <c r="I66" s="73"/>
      <c r="J66" s="73"/>
      <c r="K66" s="73"/>
      <c r="L66" s="73"/>
      <c r="M66" s="73"/>
      <c r="N66" s="73"/>
      <c r="O66" s="73"/>
      <c r="P66" s="73"/>
      <c r="Q66" s="73"/>
      <c r="R66" s="73"/>
      <c r="S66" s="73"/>
      <c r="T66" s="73"/>
      <c r="U66" s="73"/>
      <c r="V66" s="73"/>
      <c r="W66" s="73"/>
      <c r="X66" s="73"/>
      <c r="Y66" s="74"/>
      <c r="Z66" s="71" t="s">
        <v>7</v>
      </c>
      <c r="AA66" s="71"/>
      <c r="AB66" s="71"/>
      <c r="AC66" s="71"/>
      <c r="AD66" s="71"/>
      <c r="AE66" s="71" t="s">
        <v>6</v>
      </c>
      <c r="AF66" s="71"/>
      <c r="AG66" s="71"/>
      <c r="AH66" s="71"/>
      <c r="AI66" s="71"/>
      <c r="AJ66" s="71"/>
      <c r="AK66" s="71"/>
      <c r="AL66" s="71"/>
      <c r="AM66" s="71"/>
      <c r="AN66" s="71"/>
      <c r="AO66" s="72" t="s">
        <v>40</v>
      </c>
      <c r="AP66" s="73"/>
      <c r="AQ66" s="73"/>
      <c r="AR66" s="73"/>
      <c r="AS66" s="73"/>
      <c r="AT66" s="73"/>
      <c r="AU66" s="73"/>
      <c r="AV66" s="74"/>
      <c r="AW66" s="72" t="s">
        <v>41</v>
      </c>
      <c r="AX66" s="73"/>
      <c r="AY66" s="73"/>
      <c r="AZ66" s="73"/>
      <c r="BA66" s="73"/>
      <c r="BB66" s="73"/>
      <c r="BC66" s="73"/>
      <c r="BD66" s="74"/>
      <c r="BE66" s="72" t="s">
        <v>38</v>
      </c>
      <c r="BF66" s="73"/>
      <c r="BG66" s="73"/>
      <c r="BH66" s="73"/>
      <c r="BI66" s="73"/>
      <c r="BJ66" s="73"/>
      <c r="BK66" s="73"/>
      <c r="BL66" s="74"/>
    </row>
    <row r="67" spans="1:79" ht="15.75" customHeight="1" x14ac:dyDescent="0.2">
      <c r="A67" s="71">
        <v>1</v>
      </c>
      <c r="B67" s="71"/>
      <c r="C67" s="71"/>
      <c r="D67" s="71"/>
      <c r="E67" s="71"/>
      <c r="F67" s="71"/>
      <c r="G67" s="72">
        <v>2</v>
      </c>
      <c r="H67" s="73"/>
      <c r="I67" s="73"/>
      <c r="J67" s="73"/>
      <c r="K67" s="73"/>
      <c r="L67" s="73"/>
      <c r="M67" s="73"/>
      <c r="N67" s="73"/>
      <c r="O67" s="73"/>
      <c r="P67" s="73"/>
      <c r="Q67" s="73"/>
      <c r="R67" s="73"/>
      <c r="S67" s="73"/>
      <c r="T67" s="73"/>
      <c r="U67" s="73"/>
      <c r="V67" s="73"/>
      <c r="W67" s="73"/>
      <c r="X67" s="73"/>
      <c r="Y67" s="74"/>
      <c r="Z67" s="71">
        <v>3</v>
      </c>
      <c r="AA67" s="71"/>
      <c r="AB67" s="71"/>
      <c r="AC67" s="71"/>
      <c r="AD67" s="71"/>
      <c r="AE67" s="71">
        <v>4</v>
      </c>
      <c r="AF67" s="71"/>
      <c r="AG67" s="71"/>
      <c r="AH67" s="71"/>
      <c r="AI67" s="71"/>
      <c r="AJ67" s="71"/>
      <c r="AK67" s="71"/>
      <c r="AL67" s="71"/>
      <c r="AM67" s="71"/>
      <c r="AN67" s="71"/>
      <c r="AO67" s="71">
        <v>5</v>
      </c>
      <c r="AP67" s="71"/>
      <c r="AQ67" s="71"/>
      <c r="AR67" s="71"/>
      <c r="AS67" s="71"/>
      <c r="AT67" s="71"/>
      <c r="AU67" s="71"/>
      <c r="AV67" s="71"/>
      <c r="AW67" s="71">
        <v>6</v>
      </c>
      <c r="AX67" s="71"/>
      <c r="AY67" s="71"/>
      <c r="AZ67" s="71"/>
      <c r="BA67" s="71"/>
      <c r="BB67" s="71"/>
      <c r="BC67" s="71"/>
      <c r="BD67" s="71"/>
      <c r="BE67" s="71">
        <v>7</v>
      </c>
      <c r="BF67" s="71"/>
      <c r="BG67" s="71"/>
      <c r="BH67" s="71"/>
      <c r="BI67" s="71"/>
      <c r="BJ67" s="71"/>
      <c r="BK67" s="71"/>
      <c r="BL67" s="71"/>
    </row>
    <row r="68" spans="1:79" ht="12.75" hidden="1" customHeight="1" x14ac:dyDescent="0.2">
      <c r="A68" s="37" t="s">
        <v>45</v>
      </c>
      <c r="B68" s="37"/>
      <c r="C68" s="37"/>
      <c r="D68" s="37"/>
      <c r="E68" s="37"/>
      <c r="F68" s="37"/>
      <c r="G68" s="65" t="s">
        <v>13</v>
      </c>
      <c r="H68" s="66"/>
      <c r="I68" s="66"/>
      <c r="J68" s="66"/>
      <c r="K68" s="66"/>
      <c r="L68" s="66"/>
      <c r="M68" s="66"/>
      <c r="N68" s="66"/>
      <c r="O68" s="66"/>
      <c r="P68" s="66"/>
      <c r="Q68" s="66"/>
      <c r="R68" s="66"/>
      <c r="S68" s="66"/>
      <c r="T68" s="66"/>
      <c r="U68" s="66"/>
      <c r="V68" s="66"/>
      <c r="W68" s="66"/>
      <c r="X68" s="66"/>
      <c r="Y68" s="67"/>
      <c r="Z68" s="37" t="s">
        <v>25</v>
      </c>
      <c r="AA68" s="37"/>
      <c r="AB68" s="37"/>
      <c r="AC68" s="37"/>
      <c r="AD68" s="37"/>
      <c r="AE68" s="98" t="s">
        <v>44</v>
      </c>
      <c r="AF68" s="98"/>
      <c r="AG68" s="98"/>
      <c r="AH68" s="98"/>
      <c r="AI68" s="98"/>
      <c r="AJ68" s="98"/>
      <c r="AK68" s="98"/>
      <c r="AL68" s="98"/>
      <c r="AM68" s="98"/>
      <c r="AN68" s="65"/>
      <c r="AO68" s="94" t="s">
        <v>14</v>
      </c>
      <c r="AP68" s="94"/>
      <c r="AQ68" s="94"/>
      <c r="AR68" s="94"/>
      <c r="AS68" s="94"/>
      <c r="AT68" s="94"/>
      <c r="AU68" s="94"/>
      <c r="AV68" s="94"/>
      <c r="AW68" s="94" t="s">
        <v>43</v>
      </c>
      <c r="AX68" s="94"/>
      <c r="AY68" s="94"/>
      <c r="AZ68" s="94"/>
      <c r="BA68" s="94"/>
      <c r="BB68" s="94"/>
      <c r="BC68" s="94"/>
      <c r="BD68" s="94"/>
      <c r="BE68" s="94" t="s">
        <v>16</v>
      </c>
      <c r="BF68" s="94"/>
      <c r="BG68" s="94"/>
      <c r="BH68" s="94"/>
      <c r="BI68" s="94"/>
      <c r="BJ68" s="94"/>
      <c r="BK68" s="94"/>
      <c r="BL68" s="94"/>
      <c r="CA68" s="1" t="s">
        <v>23</v>
      </c>
    </row>
    <row r="69" spans="1:79" ht="12.75" customHeight="1" x14ac:dyDescent="0.2">
      <c r="A69" s="115">
        <v>1</v>
      </c>
      <c r="B69" s="115"/>
      <c r="C69" s="115"/>
      <c r="D69" s="115"/>
      <c r="E69" s="115"/>
      <c r="F69" s="115"/>
      <c r="G69" s="145" t="s">
        <v>201</v>
      </c>
      <c r="H69" s="146"/>
      <c r="I69" s="146"/>
      <c r="J69" s="146"/>
      <c r="K69" s="146"/>
      <c r="L69" s="146"/>
      <c r="M69" s="146"/>
      <c r="N69" s="146"/>
      <c r="O69" s="146"/>
      <c r="P69" s="146"/>
      <c r="Q69" s="146"/>
      <c r="R69" s="146"/>
      <c r="S69" s="146"/>
      <c r="T69" s="146"/>
      <c r="U69" s="146"/>
      <c r="V69" s="146"/>
      <c r="W69" s="146"/>
      <c r="X69" s="146"/>
      <c r="Y69" s="147"/>
      <c r="Z69" s="38"/>
      <c r="AA69" s="38"/>
      <c r="AB69" s="38"/>
      <c r="AC69" s="38"/>
      <c r="AD69" s="38"/>
      <c r="AE69" s="39"/>
      <c r="AF69" s="39"/>
      <c r="AG69" s="39"/>
      <c r="AH69" s="39"/>
      <c r="AI69" s="39"/>
      <c r="AJ69" s="39"/>
      <c r="AK69" s="39"/>
      <c r="AL69" s="39"/>
      <c r="AM69" s="39"/>
      <c r="AN69" s="40"/>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row>
    <row r="70" spans="1:79" ht="12.75" customHeight="1" x14ac:dyDescent="0.2">
      <c r="A70" s="115" t="s">
        <v>132</v>
      </c>
      <c r="B70" s="115"/>
      <c r="C70" s="115"/>
      <c r="D70" s="115"/>
      <c r="E70" s="115"/>
      <c r="F70" s="115"/>
      <c r="G70" s="40" t="s">
        <v>215</v>
      </c>
      <c r="H70" s="76"/>
      <c r="I70" s="76"/>
      <c r="J70" s="76"/>
      <c r="K70" s="76"/>
      <c r="L70" s="76"/>
      <c r="M70" s="76"/>
      <c r="N70" s="76"/>
      <c r="O70" s="76"/>
      <c r="P70" s="76"/>
      <c r="Q70" s="76"/>
      <c r="R70" s="76"/>
      <c r="S70" s="76"/>
      <c r="T70" s="76"/>
      <c r="U70" s="76"/>
      <c r="V70" s="76"/>
      <c r="W70" s="76"/>
      <c r="X70" s="76"/>
      <c r="Y70" s="77"/>
      <c r="Z70" s="38" t="s">
        <v>207</v>
      </c>
      <c r="AA70" s="38"/>
      <c r="AB70" s="38"/>
      <c r="AC70" s="38"/>
      <c r="AD70" s="38"/>
      <c r="AE70" s="39" t="s">
        <v>219</v>
      </c>
      <c r="AF70" s="39"/>
      <c r="AG70" s="39"/>
      <c r="AH70" s="39"/>
      <c r="AI70" s="39"/>
      <c r="AJ70" s="39"/>
      <c r="AK70" s="39"/>
      <c r="AL70" s="39"/>
      <c r="AM70" s="39"/>
      <c r="AN70" s="40"/>
      <c r="AO70" s="116">
        <v>6</v>
      </c>
      <c r="AP70" s="116"/>
      <c r="AQ70" s="116"/>
      <c r="AR70" s="116"/>
      <c r="AS70" s="116"/>
      <c r="AT70" s="116"/>
      <c r="AU70" s="116"/>
      <c r="AV70" s="116"/>
      <c r="AW70" s="116">
        <v>6</v>
      </c>
      <c r="AX70" s="116"/>
      <c r="AY70" s="116"/>
      <c r="AZ70" s="116"/>
      <c r="BA70" s="116"/>
      <c r="BB70" s="116"/>
      <c r="BC70" s="116"/>
      <c r="BD70" s="116"/>
      <c r="BE70" s="116">
        <f>AO70</f>
        <v>6</v>
      </c>
      <c r="BF70" s="116"/>
      <c r="BG70" s="116"/>
      <c r="BH70" s="116"/>
      <c r="BI70" s="116"/>
      <c r="BJ70" s="116"/>
      <c r="BK70" s="116"/>
      <c r="BL70" s="116"/>
    </row>
    <row r="71" spans="1:79" ht="12.75" customHeight="1" x14ac:dyDescent="0.2">
      <c r="A71" s="115" t="s">
        <v>133</v>
      </c>
      <c r="B71" s="115"/>
      <c r="C71" s="115"/>
      <c r="D71" s="115"/>
      <c r="E71" s="115"/>
      <c r="F71" s="115"/>
      <c r="G71" s="40" t="s">
        <v>216</v>
      </c>
      <c r="H71" s="76"/>
      <c r="I71" s="76"/>
      <c r="J71" s="76"/>
      <c r="K71" s="76"/>
      <c r="L71" s="76"/>
      <c r="M71" s="76"/>
      <c r="N71" s="76"/>
      <c r="O71" s="76"/>
      <c r="P71" s="76"/>
      <c r="Q71" s="76"/>
      <c r="R71" s="76"/>
      <c r="S71" s="76"/>
      <c r="T71" s="76"/>
      <c r="U71" s="76"/>
      <c r="V71" s="76"/>
      <c r="W71" s="76"/>
      <c r="X71" s="76"/>
      <c r="Y71" s="77"/>
      <c r="Z71" s="38" t="s">
        <v>208</v>
      </c>
      <c r="AA71" s="38"/>
      <c r="AB71" s="38"/>
      <c r="AC71" s="38"/>
      <c r="AD71" s="38"/>
      <c r="AE71" s="39" t="s">
        <v>219</v>
      </c>
      <c r="AF71" s="39"/>
      <c r="AG71" s="39"/>
      <c r="AH71" s="39"/>
      <c r="AI71" s="39"/>
      <c r="AJ71" s="39"/>
      <c r="AK71" s="39"/>
      <c r="AL71" s="39"/>
      <c r="AM71" s="39"/>
      <c r="AN71" s="40"/>
      <c r="AO71" s="116">
        <v>22</v>
      </c>
      <c r="AP71" s="116"/>
      <c r="AQ71" s="116"/>
      <c r="AR71" s="116"/>
      <c r="AS71" s="116"/>
      <c r="AT71" s="116"/>
      <c r="AU71" s="116"/>
      <c r="AV71" s="116"/>
      <c r="AW71" s="116">
        <v>22</v>
      </c>
      <c r="AX71" s="116"/>
      <c r="AY71" s="116"/>
      <c r="AZ71" s="116"/>
      <c r="BA71" s="116"/>
      <c r="BB71" s="116"/>
      <c r="BC71" s="116"/>
      <c r="BD71" s="116"/>
      <c r="BE71" s="116">
        <f t="shared" ref="BE71" si="3">AO71</f>
        <v>22</v>
      </c>
      <c r="BF71" s="116"/>
      <c r="BG71" s="116"/>
      <c r="BH71" s="116"/>
      <c r="BI71" s="116"/>
      <c r="BJ71" s="116"/>
      <c r="BK71" s="116"/>
      <c r="BL71" s="116"/>
    </row>
    <row r="72" spans="1:79" ht="12.75" customHeight="1" x14ac:dyDescent="0.2">
      <c r="A72" s="115" t="s">
        <v>134</v>
      </c>
      <c r="B72" s="115"/>
      <c r="C72" s="115"/>
      <c r="D72" s="115"/>
      <c r="E72" s="115"/>
      <c r="F72" s="115"/>
      <c r="G72" s="40" t="s">
        <v>221</v>
      </c>
      <c r="H72" s="76"/>
      <c r="I72" s="76"/>
      <c r="J72" s="76"/>
      <c r="K72" s="76"/>
      <c r="L72" s="76"/>
      <c r="M72" s="76"/>
      <c r="N72" s="76"/>
      <c r="O72" s="76"/>
      <c r="P72" s="76"/>
      <c r="Q72" s="76"/>
      <c r="R72" s="76"/>
      <c r="S72" s="76"/>
      <c r="T72" s="76"/>
      <c r="U72" s="76"/>
      <c r="V72" s="76"/>
      <c r="W72" s="76"/>
      <c r="X72" s="76"/>
      <c r="Y72" s="77"/>
      <c r="Z72" s="38" t="s">
        <v>207</v>
      </c>
      <c r="AA72" s="38"/>
      <c r="AB72" s="38"/>
      <c r="AC72" s="38"/>
      <c r="AD72" s="38"/>
      <c r="AE72" s="39" t="s">
        <v>220</v>
      </c>
      <c r="AF72" s="39"/>
      <c r="AG72" s="39"/>
      <c r="AH72" s="39"/>
      <c r="AI72" s="39"/>
      <c r="AJ72" s="39"/>
      <c r="AK72" s="39"/>
      <c r="AL72" s="39"/>
      <c r="AM72" s="39"/>
      <c r="AN72" s="40"/>
      <c r="AO72" s="41">
        <v>66.930000000000007</v>
      </c>
      <c r="AP72" s="41"/>
      <c r="AQ72" s="41"/>
      <c r="AR72" s="41"/>
      <c r="AS72" s="41"/>
      <c r="AT72" s="41"/>
      <c r="AU72" s="41"/>
      <c r="AV72" s="41"/>
      <c r="AW72" s="116"/>
      <c r="AX72" s="116"/>
      <c r="AY72" s="116"/>
      <c r="AZ72" s="116"/>
      <c r="BA72" s="116"/>
      <c r="BB72" s="116"/>
      <c r="BC72" s="116"/>
      <c r="BD72" s="116"/>
      <c r="BE72" s="41">
        <f>AO72</f>
        <v>66.930000000000007</v>
      </c>
      <c r="BF72" s="41"/>
      <c r="BG72" s="41"/>
      <c r="BH72" s="41"/>
      <c r="BI72" s="41"/>
      <c r="BJ72" s="41"/>
      <c r="BK72" s="41"/>
      <c r="BL72" s="41"/>
    </row>
    <row r="73" spans="1:79" ht="12.75" customHeight="1" x14ac:dyDescent="0.2">
      <c r="A73" s="115" t="s">
        <v>182</v>
      </c>
      <c r="B73" s="115"/>
      <c r="C73" s="115"/>
      <c r="D73" s="115"/>
      <c r="E73" s="115"/>
      <c r="F73" s="115"/>
      <c r="G73" s="40" t="s">
        <v>222</v>
      </c>
      <c r="H73" s="76"/>
      <c r="I73" s="76"/>
      <c r="J73" s="76"/>
      <c r="K73" s="76"/>
      <c r="L73" s="76"/>
      <c r="M73" s="76"/>
      <c r="N73" s="76"/>
      <c r="O73" s="76"/>
      <c r="P73" s="76"/>
      <c r="Q73" s="76"/>
      <c r="R73" s="76"/>
      <c r="S73" s="76"/>
      <c r="T73" s="76"/>
      <c r="U73" s="76"/>
      <c r="V73" s="76"/>
      <c r="W73" s="76"/>
      <c r="X73" s="76"/>
      <c r="Y73" s="77"/>
      <c r="Z73" s="38" t="s">
        <v>208</v>
      </c>
      <c r="AA73" s="38"/>
      <c r="AB73" s="38"/>
      <c r="AC73" s="38"/>
      <c r="AD73" s="38"/>
      <c r="AE73" s="39" t="s">
        <v>220</v>
      </c>
      <c r="AF73" s="39"/>
      <c r="AG73" s="39"/>
      <c r="AH73" s="39"/>
      <c r="AI73" s="39"/>
      <c r="AJ73" s="39"/>
      <c r="AK73" s="39"/>
      <c r="AL73" s="39"/>
      <c r="AM73" s="39"/>
      <c r="AN73" s="40"/>
      <c r="AO73" s="41">
        <v>90.65</v>
      </c>
      <c r="AP73" s="41"/>
      <c r="AQ73" s="41"/>
      <c r="AR73" s="41"/>
      <c r="AS73" s="41"/>
      <c r="AT73" s="41"/>
      <c r="AU73" s="41"/>
      <c r="AV73" s="41"/>
      <c r="AW73" s="116"/>
      <c r="AX73" s="116"/>
      <c r="AY73" s="116"/>
      <c r="AZ73" s="116"/>
      <c r="BA73" s="116"/>
      <c r="BB73" s="116"/>
      <c r="BC73" s="116"/>
      <c r="BD73" s="116"/>
      <c r="BE73" s="41">
        <f t="shared" ref="BE73:BE75" si="4">AO73</f>
        <v>90.65</v>
      </c>
      <c r="BF73" s="41"/>
      <c r="BG73" s="41"/>
      <c r="BH73" s="41"/>
      <c r="BI73" s="41"/>
      <c r="BJ73" s="41"/>
      <c r="BK73" s="41"/>
      <c r="BL73" s="41"/>
    </row>
    <row r="74" spans="1:79" ht="12.75" customHeight="1" x14ac:dyDescent="0.2">
      <c r="A74" s="115" t="s">
        <v>206</v>
      </c>
      <c r="B74" s="115"/>
      <c r="C74" s="115"/>
      <c r="D74" s="115"/>
      <c r="E74" s="115"/>
      <c r="F74" s="115"/>
      <c r="G74" s="145" t="s">
        <v>205</v>
      </c>
      <c r="H74" s="146"/>
      <c r="I74" s="146"/>
      <c r="J74" s="146"/>
      <c r="K74" s="146"/>
      <c r="L74" s="146"/>
      <c r="M74" s="146"/>
      <c r="N74" s="146"/>
      <c r="O74" s="146"/>
      <c r="P74" s="146"/>
      <c r="Q74" s="146"/>
      <c r="R74" s="146"/>
      <c r="S74" s="146"/>
      <c r="T74" s="146"/>
      <c r="U74" s="146"/>
      <c r="V74" s="146"/>
      <c r="W74" s="146"/>
      <c r="X74" s="146"/>
      <c r="Y74" s="147"/>
      <c r="Z74" s="38"/>
      <c r="AA74" s="38"/>
      <c r="AB74" s="38"/>
      <c r="AC74" s="38"/>
      <c r="AD74" s="38"/>
      <c r="AE74" s="39"/>
      <c r="AF74" s="39"/>
      <c r="AG74" s="39"/>
      <c r="AH74" s="39"/>
      <c r="AI74" s="39"/>
      <c r="AJ74" s="39"/>
      <c r="AK74" s="39"/>
      <c r="AL74" s="39"/>
      <c r="AM74" s="39"/>
      <c r="AN74" s="40"/>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79" ht="12.75" customHeight="1" x14ac:dyDescent="0.2">
      <c r="A75" s="115" t="s">
        <v>135</v>
      </c>
      <c r="B75" s="115"/>
      <c r="C75" s="115"/>
      <c r="D75" s="115"/>
      <c r="E75" s="115"/>
      <c r="F75" s="115"/>
      <c r="G75" s="40" t="s">
        <v>217</v>
      </c>
      <c r="H75" s="76"/>
      <c r="I75" s="76"/>
      <c r="J75" s="76"/>
      <c r="K75" s="76"/>
      <c r="L75" s="76"/>
      <c r="M75" s="76"/>
      <c r="N75" s="76"/>
      <c r="O75" s="76"/>
      <c r="P75" s="76"/>
      <c r="Q75" s="76"/>
      <c r="R75" s="76"/>
      <c r="S75" s="76"/>
      <c r="T75" s="76"/>
      <c r="U75" s="76"/>
      <c r="V75" s="76"/>
      <c r="W75" s="76"/>
      <c r="X75" s="76"/>
      <c r="Y75" s="77"/>
      <c r="Z75" s="38" t="s">
        <v>147</v>
      </c>
      <c r="AA75" s="38"/>
      <c r="AB75" s="38"/>
      <c r="AC75" s="38"/>
      <c r="AD75" s="38"/>
      <c r="AE75" s="39" t="s">
        <v>218</v>
      </c>
      <c r="AF75" s="39"/>
      <c r="AG75" s="39"/>
      <c r="AH75" s="39"/>
      <c r="AI75" s="39"/>
      <c r="AJ75" s="39"/>
      <c r="AK75" s="39"/>
      <c r="AL75" s="39"/>
      <c r="AM75" s="39"/>
      <c r="AN75" s="40"/>
      <c r="AO75" s="116">
        <v>614</v>
      </c>
      <c r="AP75" s="116"/>
      <c r="AQ75" s="116"/>
      <c r="AR75" s="116"/>
      <c r="AS75" s="116"/>
      <c r="AT75" s="116"/>
      <c r="AU75" s="116"/>
      <c r="AV75" s="116"/>
      <c r="AW75" s="116">
        <v>614</v>
      </c>
      <c r="AX75" s="116"/>
      <c r="AY75" s="116"/>
      <c r="AZ75" s="116"/>
      <c r="BA75" s="116"/>
      <c r="BB75" s="116"/>
      <c r="BC75" s="116"/>
      <c r="BD75" s="116"/>
      <c r="BE75" s="116">
        <f t="shared" si="4"/>
        <v>614</v>
      </c>
      <c r="BF75" s="116"/>
      <c r="BG75" s="116"/>
      <c r="BH75" s="116"/>
      <c r="BI75" s="116"/>
      <c r="BJ75" s="116"/>
      <c r="BK75" s="116"/>
      <c r="BL75" s="116"/>
    </row>
    <row r="76" spans="1:79" ht="12.75" customHeight="1" x14ac:dyDescent="0.2">
      <c r="A76" s="37">
        <v>3</v>
      </c>
      <c r="B76" s="37"/>
      <c r="C76" s="37"/>
      <c r="D76" s="37"/>
      <c r="E76" s="37"/>
      <c r="F76" s="37"/>
      <c r="G76" s="145" t="s">
        <v>212</v>
      </c>
      <c r="H76" s="146"/>
      <c r="I76" s="146"/>
      <c r="J76" s="146"/>
      <c r="K76" s="146"/>
      <c r="L76" s="146"/>
      <c r="M76" s="146"/>
      <c r="N76" s="146"/>
      <c r="O76" s="146"/>
      <c r="P76" s="146"/>
      <c r="Q76" s="146"/>
      <c r="R76" s="146"/>
      <c r="S76" s="146"/>
      <c r="T76" s="146"/>
      <c r="U76" s="146"/>
      <c r="V76" s="146"/>
      <c r="W76" s="146"/>
      <c r="X76" s="146"/>
      <c r="Y76" s="147"/>
      <c r="Z76" s="38"/>
      <c r="AA76" s="38"/>
      <c r="AB76" s="38"/>
      <c r="AC76" s="38"/>
      <c r="AD76" s="38"/>
      <c r="AE76" s="39"/>
      <c r="AF76" s="39"/>
      <c r="AG76" s="39"/>
      <c r="AH76" s="39"/>
      <c r="AI76" s="39"/>
      <c r="AJ76" s="39"/>
      <c r="AK76" s="39"/>
      <c r="AL76" s="39"/>
      <c r="AM76" s="39"/>
      <c r="AN76" s="40"/>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row>
    <row r="77" spans="1:79" ht="12.75" customHeight="1" x14ac:dyDescent="0.2">
      <c r="A77" s="115" t="s">
        <v>140</v>
      </c>
      <c r="B77" s="115"/>
      <c r="C77" s="115"/>
      <c r="D77" s="115"/>
      <c r="E77" s="115"/>
      <c r="F77" s="115"/>
      <c r="G77" s="40" t="s">
        <v>223</v>
      </c>
      <c r="H77" s="76"/>
      <c r="I77" s="76"/>
      <c r="J77" s="76"/>
      <c r="K77" s="76"/>
      <c r="L77" s="76"/>
      <c r="M77" s="76"/>
      <c r="N77" s="76"/>
      <c r="O77" s="76"/>
      <c r="P77" s="76"/>
      <c r="Q77" s="76"/>
      <c r="R77" s="76"/>
      <c r="S77" s="76"/>
      <c r="T77" s="76"/>
      <c r="U77" s="76"/>
      <c r="V77" s="76"/>
      <c r="W77" s="76"/>
      <c r="X77" s="76"/>
      <c r="Y77" s="77"/>
      <c r="Z77" s="38" t="s">
        <v>128</v>
      </c>
      <c r="AA77" s="38"/>
      <c r="AB77" s="38"/>
      <c r="AC77" s="38"/>
      <c r="AD77" s="38"/>
      <c r="AE77" s="39" t="s">
        <v>131</v>
      </c>
      <c r="AF77" s="39"/>
      <c r="AG77" s="39"/>
      <c r="AH77" s="39"/>
      <c r="AI77" s="39"/>
      <c r="AJ77" s="39"/>
      <c r="AK77" s="39"/>
      <c r="AL77" s="39"/>
      <c r="AM77" s="39"/>
      <c r="AN77" s="40"/>
      <c r="AO77" s="41">
        <f>AC55/AO75</f>
        <v>27054.565146579804</v>
      </c>
      <c r="AP77" s="41"/>
      <c r="AQ77" s="41"/>
      <c r="AR77" s="41"/>
      <c r="AS77" s="41"/>
      <c r="AT77" s="41"/>
      <c r="AU77" s="41"/>
      <c r="AV77" s="41"/>
      <c r="AW77" s="41">
        <f>AK55/AW75</f>
        <v>2833.8762214983713</v>
      </c>
      <c r="AX77" s="41"/>
      <c r="AY77" s="41"/>
      <c r="AZ77" s="41"/>
      <c r="BA77" s="41"/>
      <c r="BB77" s="41"/>
      <c r="BC77" s="41"/>
      <c r="BD77" s="41"/>
      <c r="BE77" s="41">
        <f>BA55/BE75</f>
        <v>0</v>
      </c>
      <c r="BF77" s="41"/>
      <c r="BG77" s="41"/>
      <c r="BH77" s="41"/>
      <c r="BI77" s="41"/>
      <c r="BJ77" s="41"/>
      <c r="BK77" s="41"/>
      <c r="BL77" s="41"/>
    </row>
    <row r="78" spans="1:79" ht="12.75" customHeight="1" x14ac:dyDescent="0.2">
      <c r="A78" s="115" t="s">
        <v>161</v>
      </c>
      <c r="B78" s="115"/>
      <c r="C78" s="115"/>
      <c r="D78" s="115"/>
      <c r="E78" s="115"/>
      <c r="F78" s="115"/>
      <c r="G78" s="40" t="s">
        <v>224</v>
      </c>
      <c r="H78" s="76"/>
      <c r="I78" s="76"/>
      <c r="J78" s="76"/>
      <c r="K78" s="76"/>
      <c r="L78" s="76"/>
      <c r="M78" s="76"/>
      <c r="N78" s="76"/>
      <c r="O78" s="76"/>
      <c r="P78" s="76"/>
      <c r="Q78" s="76"/>
      <c r="R78" s="76"/>
      <c r="S78" s="76"/>
      <c r="T78" s="76"/>
      <c r="U78" s="76"/>
      <c r="V78" s="76"/>
      <c r="W78" s="76"/>
      <c r="X78" s="76"/>
      <c r="Y78" s="77"/>
      <c r="Z78" s="38" t="s">
        <v>208</v>
      </c>
      <c r="AA78" s="38"/>
      <c r="AB78" s="38"/>
      <c r="AC78" s="38"/>
      <c r="AD78" s="38"/>
      <c r="AE78" s="39" t="s">
        <v>131</v>
      </c>
      <c r="AF78" s="39"/>
      <c r="AG78" s="39"/>
      <c r="AH78" s="39"/>
      <c r="AI78" s="39"/>
      <c r="AJ78" s="39"/>
      <c r="AK78" s="39"/>
      <c r="AL78" s="39"/>
      <c r="AM78" s="39"/>
      <c r="AN78" s="40"/>
      <c r="AO78" s="116">
        <v>153500</v>
      </c>
      <c r="AP78" s="116"/>
      <c r="AQ78" s="116"/>
      <c r="AR78" s="116"/>
      <c r="AS78" s="116"/>
      <c r="AT78" s="116"/>
      <c r="AU78" s="116"/>
      <c r="AV78" s="116"/>
      <c r="AW78" s="116">
        <f>AO78</f>
        <v>153500</v>
      </c>
      <c r="AX78" s="116"/>
      <c r="AY78" s="116"/>
      <c r="AZ78" s="116"/>
      <c r="BA78" s="116"/>
      <c r="BB78" s="116"/>
      <c r="BC78" s="116"/>
      <c r="BD78" s="116"/>
      <c r="BE78" s="116">
        <f>AO78</f>
        <v>153500</v>
      </c>
      <c r="BF78" s="116"/>
      <c r="BG78" s="116"/>
      <c r="BH78" s="116"/>
      <c r="BI78" s="116"/>
      <c r="BJ78" s="116"/>
      <c r="BK78" s="116"/>
      <c r="BL78" s="116"/>
    </row>
    <row r="79" spans="1:79" ht="12.75" hidden="1" customHeight="1" x14ac:dyDescent="0.2">
      <c r="A79" s="37"/>
      <c r="B79" s="37"/>
      <c r="C79" s="37"/>
      <c r="D79" s="37"/>
      <c r="E79" s="37"/>
      <c r="F79" s="37"/>
      <c r="G79" s="109"/>
      <c r="H79" s="110"/>
      <c r="I79" s="110"/>
      <c r="J79" s="110"/>
      <c r="K79" s="110"/>
      <c r="L79" s="110"/>
      <c r="M79" s="110"/>
      <c r="N79" s="110"/>
      <c r="O79" s="110"/>
      <c r="P79" s="110"/>
      <c r="Q79" s="110"/>
      <c r="R79" s="110"/>
      <c r="S79" s="110"/>
      <c r="T79" s="110"/>
      <c r="U79" s="110"/>
      <c r="V79" s="110"/>
      <c r="W79" s="110"/>
      <c r="X79" s="110"/>
      <c r="Y79" s="111"/>
      <c r="Z79" s="38"/>
      <c r="AA79" s="38"/>
      <c r="AB79" s="38"/>
      <c r="AC79" s="38"/>
      <c r="AD79" s="38"/>
      <c r="AE79" s="39"/>
      <c r="AF79" s="39"/>
      <c r="AG79" s="39"/>
      <c r="AH79" s="39"/>
      <c r="AI79" s="39"/>
      <c r="AJ79" s="39"/>
      <c r="AK79" s="39"/>
      <c r="AL79" s="39"/>
      <c r="AM79" s="39"/>
      <c r="AN79" s="40"/>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row>
    <row r="80" spans="1:79" ht="12.75" hidden="1" customHeight="1" x14ac:dyDescent="0.2">
      <c r="A80" s="37"/>
      <c r="B80" s="37"/>
      <c r="C80" s="37"/>
      <c r="D80" s="37"/>
      <c r="E80" s="37"/>
      <c r="F80" s="37"/>
      <c r="G80" s="109"/>
      <c r="H80" s="110"/>
      <c r="I80" s="110"/>
      <c r="J80" s="110"/>
      <c r="K80" s="110"/>
      <c r="L80" s="110"/>
      <c r="M80" s="110"/>
      <c r="N80" s="110"/>
      <c r="O80" s="110"/>
      <c r="P80" s="110"/>
      <c r="Q80" s="110"/>
      <c r="R80" s="110"/>
      <c r="S80" s="110"/>
      <c r="T80" s="110"/>
      <c r="U80" s="110"/>
      <c r="V80" s="110"/>
      <c r="W80" s="110"/>
      <c r="X80" s="110"/>
      <c r="Y80" s="111"/>
      <c r="Z80" s="38"/>
      <c r="AA80" s="38"/>
      <c r="AB80" s="38"/>
      <c r="AC80" s="38"/>
      <c r="AD80" s="38"/>
      <c r="AE80" s="39"/>
      <c r="AF80" s="39"/>
      <c r="AG80" s="39"/>
      <c r="AH80" s="39"/>
      <c r="AI80" s="39"/>
      <c r="AJ80" s="39"/>
      <c r="AK80" s="39"/>
      <c r="AL80" s="39"/>
      <c r="AM80" s="39"/>
      <c r="AN80" s="40"/>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row>
    <row r="81" spans="1:79" ht="12.75" hidden="1" customHeight="1" x14ac:dyDescent="0.2">
      <c r="A81" s="37"/>
      <c r="B81" s="37"/>
      <c r="C81" s="37"/>
      <c r="D81" s="37"/>
      <c r="E81" s="37"/>
      <c r="F81" s="37"/>
      <c r="G81" s="109"/>
      <c r="H81" s="110"/>
      <c r="I81" s="110"/>
      <c r="J81" s="110"/>
      <c r="K81" s="110"/>
      <c r="L81" s="110"/>
      <c r="M81" s="110"/>
      <c r="N81" s="110"/>
      <c r="O81" s="110"/>
      <c r="P81" s="110"/>
      <c r="Q81" s="110"/>
      <c r="R81" s="110"/>
      <c r="S81" s="110"/>
      <c r="T81" s="110"/>
      <c r="U81" s="110"/>
      <c r="V81" s="110"/>
      <c r="W81" s="110"/>
      <c r="X81" s="110"/>
      <c r="Y81" s="111"/>
      <c r="Z81" s="38"/>
      <c r="AA81" s="38"/>
      <c r="AB81" s="38"/>
      <c r="AC81" s="38"/>
      <c r="AD81" s="38"/>
      <c r="AE81" s="39"/>
      <c r="AF81" s="39"/>
      <c r="AG81" s="39"/>
      <c r="AH81" s="39"/>
      <c r="AI81" s="39"/>
      <c r="AJ81" s="39"/>
      <c r="AK81" s="39"/>
      <c r="AL81" s="39"/>
      <c r="AM81" s="39"/>
      <c r="AN81" s="40"/>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row>
    <row r="82" spans="1:79" ht="12.75" hidden="1" customHeight="1" x14ac:dyDescent="0.2">
      <c r="A82" s="37"/>
      <c r="B82" s="37"/>
      <c r="C82" s="37"/>
      <c r="D82" s="37"/>
      <c r="E82" s="37"/>
      <c r="F82" s="37"/>
      <c r="G82" s="109"/>
      <c r="H82" s="110"/>
      <c r="I82" s="110"/>
      <c r="J82" s="110"/>
      <c r="K82" s="110"/>
      <c r="L82" s="110"/>
      <c r="M82" s="110"/>
      <c r="N82" s="110"/>
      <c r="O82" s="110"/>
      <c r="P82" s="110"/>
      <c r="Q82" s="110"/>
      <c r="R82" s="110"/>
      <c r="S82" s="110"/>
      <c r="T82" s="110"/>
      <c r="U82" s="110"/>
      <c r="V82" s="110"/>
      <c r="W82" s="110"/>
      <c r="X82" s="110"/>
      <c r="Y82" s="111"/>
      <c r="Z82" s="38"/>
      <c r="AA82" s="38"/>
      <c r="AB82" s="38"/>
      <c r="AC82" s="38"/>
      <c r="AD82" s="38"/>
      <c r="AE82" s="39"/>
      <c r="AF82" s="39"/>
      <c r="AG82" s="39"/>
      <c r="AH82" s="39"/>
      <c r="AI82" s="39"/>
      <c r="AJ82" s="39"/>
      <c r="AK82" s="39"/>
      <c r="AL82" s="39"/>
      <c r="AM82" s="39"/>
      <c r="AN82" s="40"/>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CA82" s="1" t="s">
        <v>24</v>
      </c>
    </row>
    <row r="83" spans="1:79" x14ac:dyDescent="0.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5" spans="1:79" ht="16.5" customHeight="1" x14ac:dyDescent="0.2">
      <c r="A85" s="99" t="str">
        <f>КПК0113140!A65</f>
        <v xml:space="preserve">Сватівський міський голова </v>
      </c>
      <c r="B85" s="100"/>
      <c r="C85" s="100"/>
      <c r="D85" s="100"/>
      <c r="E85" s="100"/>
      <c r="F85" s="100"/>
      <c r="G85" s="100"/>
      <c r="H85" s="100"/>
      <c r="I85" s="100"/>
      <c r="J85" s="100"/>
      <c r="K85" s="100"/>
      <c r="L85" s="100"/>
      <c r="M85" s="100"/>
      <c r="N85" s="100"/>
      <c r="O85" s="100"/>
      <c r="P85" s="100"/>
      <c r="Q85" s="100"/>
      <c r="R85" s="100"/>
      <c r="S85" s="100"/>
      <c r="T85" s="100"/>
      <c r="U85" s="100"/>
      <c r="V85" s="100"/>
      <c r="W85" s="101"/>
      <c r="X85" s="101"/>
      <c r="Y85" s="101"/>
      <c r="Z85" s="101"/>
      <c r="AA85" s="101"/>
      <c r="AB85" s="101"/>
      <c r="AC85" s="101"/>
      <c r="AD85" s="101"/>
      <c r="AE85" s="101"/>
      <c r="AF85" s="101"/>
      <c r="AG85" s="101"/>
      <c r="AH85" s="101"/>
      <c r="AI85" s="101"/>
      <c r="AJ85" s="101"/>
      <c r="AK85" s="101"/>
      <c r="AL85" s="101"/>
      <c r="AM85" s="101"/>
      <c r="AN85" s="5"/>
      <c r="AO85" s="102" t="str">
        <f>КПК0113140!AO65</f>
        <v>Рибалко Є.В.</v>
      </c>
      <c r="AP85" s="48"/>
      <c r="AQ85" s="48"/>
      <c r="AR85" s="48"/>
      <c r="AS85" s="48"/>
      <c r="AT85" s="48"/>
      <c r="AU85" s="48"/>
      <c r="AV85" s="48"/>
      <c r="AW85" s="48"/>
      <c r="AX85" s="48"/>
      <c r="AY85" s="48"/>
      <c r="AZ85" s="48"/>
      <c r="BA85" s="48"/>
      <c r="BB85" s="48"/>
      <c r="BC85" s="48"/>
      <c r="BD85" s="48"/>
      <c r="BE85" s="48"/>
      <c r="BF85" s="48"/>
      <c r="BG85" s="48"/>
    </row>
    <row r="86" spans="1:79" x14ac:dyDescent="0.2">
      <c r="W86" s="103" t="s">
        <v>10</v>
      </c>
      <c r="X86" s="103"/>
      <c r="Y86" s="103"/>
      <c r="Z86" s="103"/>
      <c r="AA86" s="103"/>
      <c r="AB86" s="103"/>
      <c r="AC86" s="103"/>
      <c r="AD86" s="103"/>
      <c r="AE86" s="103"/>
      <c r="AF86" s="103"/>
      <c r="AG86" s="103"/>
      <c r="AH86" s="103"/>
      <c r="AI86" s="103"/>
      <c r="AJ86" s="103"/>
      <c r="AK86" s="103"/>
      <c r="AL86" s="103"/>
      <c r="AM86" s="103"/>
      <c r="AO86" s="103" t="s">
        <v>11</v>
      </c>
      <c r="AP86" s="103"/>
      <c r="AQ86" s="103"/>
      <c r="AR86" s="103"/>
      <c r="AS86" s="103"/>
      <c r="AT86" s="103"/>
      <c r="AU86" s="103"/>
      <c r="AV86" s="103"/>
      <c r="AW86" s="103"/>
      <c r="AX86" s="103"/>
      <c r="AY86" s="103"/>
      <c r="AZ86" s="103"/>
      <c r="BA86" s="103"/>
      <c r="BB86" s="103"/>
      <c r="BC86" s="103"/>
      <c r="BD86" s="103"/>
      <c r="BE86" s="103"/>
      <c r="BF86" s="103"/>
      <c r="BG86" s="103"/>
    </row>
    <row r="87" spans="1:79" ht="15.75" customHeight="1" x14ac:dyDescent="0.2">
      <c r="A87" s="43" t="s">
        <v>8</v>
      </c>
      <c r="B87" s="43"/>
      <c r="C87" s="43"/>
      <c r="D87" s="43"/>
      <c r="E87" s="43"/>
      <c r="F87" s="43"/>
    </row>
    <row r="88" spans="1:79" ht="15.75" customHeight="1" thickBot="1" x14ac:dyDescent="0.25">
      <c r="A88" s="107" t="s">
        <v>116</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row>
    <row r="89" spans="1:79" x14ac:dyDescent="0.2">
      <c r="A89" s="108" t="s">
        <v>336</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row>
    <row r="90" spans="1:79" ht="15.75" customHeight="1" x14ac:dyDescent="0.2">
      <c r="A90" s="99" t="str">
        <f>КПК0113140!A70</f>
        <v xml:space="preserve">Сватівський міський голова </v>
      </c>
      <c r="B90" s="100"/>
      <c r="C90" s="100"/>
      <c r="D90" s="100"/>
      <c r="E90" s="100"/>
      <c r="F90" s="100"/>
      <c r="G90" s="100"/>
      <c r="H90" s="100"/>
      <c r="I90" s="100"/>
      <c r="J90" s="100"/>
      <c r="K90" s="100"/>
      <c r="L90" s="100"/>
      <c r="M90" s="100"/>
      <c r="N90" s="100"/>
      <c r="O90" s="100"/>
      <c r="P90" s="100"/>
      <c r="Q90" s="100"/>
      <c r="R90" s="100"/>
      <c r="S90" s="100"/>
      <c r="T90" s="100"/>
      <c r="U90" s="100"/>
      <c r="V90" s="100"/>
      <c r="W90" s="101"/>
      <c r="X90" s="101"/>
      <c r="Y90" s="101"/>
      <c r="Z90" s="101"/>
      <c r="AA90" s="101"/>
      <c r="AB90" s="101"/>
      <c r="AC90" s="101"/>
      <c r="AD90" s="101"/>
      <c r="AE90" s="101"/>
      <c r="AF90" s="101"/>
      <c r="AG90" s="101"/>
      <c r="AH90" s="101"/>
      <c r="AI90" s="101"/>
      <c r="AJ90" s="101"/>
      <c r="AK90" s="101"/>
      <c r="AL90" s="101"/>
      <c r="AM90" s="101"/>
      <c r="AN90" s="5"/>
      <c r="AO90" s="102" t="str">
        <f>AO85</f>
        <v>Рибалко Є.В.</v>
      </c>
      <c r="AP90" s="48"/>
      <c r="AQ90" s="48"/>
      <c r="AR90" s="48"/>
      <c r="AS90" s="48"/>
      <c r="AT90" s="48"/>
      <c r="AU90" s="48"/>
      <c r="AV90" s="48"/>
      <c r="AW90" s="48"/>
      <c r="AX90" s="48"/>
      <c r="AY90" s="48"/>
      <c r="AZ90" s="48"/>
      <c r="BA90" s="48"/>
      <c r="BB90" s="48"/>
      <c r="BC90" s="48"/>
      <c r="BD90" s="48"/>
      <c r="BE90" s="48"/>
      <c r="BF90" s="48"/>
      <c r="BG90" s="48"/>
    </row>
    <row r="91" spans="1:79" x14ac:dyDescent="0.2">
      <c r="W91" s="103" t="s">
        <v>10</v>
      </c>
      <c r="X91" s="103"/>
      <c r="Y91" s="103"/>
      <c r="Z91" s="103"/>
      <c r="AA91" s="103"/>
      <c r="AB91" s="103"/>
      <c r="AC91" s="103"/>
      <c r="AD91" s="103"/>
      <c r="AE91" s="103"/>
      <c r="AF91" s="103"/>
      <c r="AG91" s="103"/>
      <c r="AH91" s="103"/>
      <c r="AI91" s="103"/>
      <c r="AJ91" s="103"/>
      <c r="AK91" s="103"/>
      <c r="AL91" s="103"/>
      <c r="AM91" s="103"/>
      <c r="AO91" s="103" t="s">
        <v>11</v>
      </c>
      <c r="AP91" s="103"/>
      <c r="AQ91" s="103"/>
      <c r="AR91" s="103"/>
      <c r="AS91" s="103"/>
      <c r="AT91" s="103"/>
      <c r="AU91" s="103"/>
      <c r="AV91" s="103"/>
      <c r="AW91" s="103"/>
      <c r="AX91" s="103"/>
      <c r="AY91" s="103"/>
      <c r="AZ91" s="103"/>
      <c r="BA91" s="103"/>
      <c r="BB91" s="103"/>
      <c r="BC91" s="103"/>
      <c r="BD91" s="103"/>
      <c r="BE91" s="103"/>
      <c r="BF91" s="103"/>
      <c r="BG91" s="103"/>
    </row>
    <row r="92" spans="1:79" ht="13.5" thickBot="1" x14ac:dyDescent="0.25">
      <c r="A92" s="104">
        <f>КПК0113140!A72</f>
        <v>43647</v>
      </c>
      <c r="B92" s="105"/>
      <c r="C92" s="105"/>
      <c r="D92" s="105"/>
      <c r="E92" s="105"/>
      <c r="F92" s="105"/>
      <c r="G92" s="105"/>
      <c r="H92" s="105"/>
      <c r="I92" s="105"/>
    </row>
    <row r="93" spans="1:79" x14ac:dyDescent="0.2">
      <c r="A93" s="106" t="s">
        <v>337</v>
      </c>
      <c r="B93" s="106"/>
      <c r="C93" s="106"/>
      <c r="D93" s="106"/>
      <c r="E93" s="106"/>
      <c r="F93" s="106"/>
      <c r="G93" s="106"/>
      <c r="H93" s="106"/>
      <c r="I93" s="106"/>
    </row>
    <row r="94" spans="1:79" x14ac:dyDescent="0.2">
      <c r="A94" s="106" t="s">
        <v>338</v>
      </c>
      <c r="B94" s="106"/>
    </row>
  </sheetData>
  <mergeCells count="289">
    <mergeCell ref="AC53:AJ53"/>
    <mergeCell ref="AK53:AR53"/>
    <mergeCell ref="AS53:AZ53"/>
    <mergeCell ref="A88:BG88"/>
    <mergeCell ref="A89:BG89"/>
    <mergeCell ref="A90:V90"/>
    <mergeCell ref="W90:AM90"/>
    <mergeCell ref="AO90:BG90"/>
    <mergeCell ref="AW82:BD82"/>
    <mergeCell ref="BE82:BL82"/>
    <mergeCell ref="A65:BL65"/>
    <mergeCell ref="A66:F66"/>
    <mergeCell ref="BA54:BH54"/>
    <mergeCell ref="BE70:BL70"/>
    <mergeCell ref="A61:X61"/>
    <mergeCell ref="Y61:AF61"/>
    <mergeCell ref="AG61:AN61"/>
    <mergeCell ref="AO61:AV61"/>
    <mergeCell ref="A62:X62"/>
    <mergeCell ref="Y62:AF62"/>
    <mergeCell ref="AG62:AN62"/>
    <mergeCell ref="AO62:AV62"/>
    <mergeCell ref="A57:BL57"/>
    <mergeCell ref="A67:F67"/>
    <mergeCell ref="W91:AM91"/>
    <mergeCell ref="AO91:BG91"/>
    <mergeCell ref="A92:I92"/>
    <mergeCell ref="A93:I93"/>
    <mergeCell ref="A94:B94"/>
    <mergeCell ref="A70:F70"/>
    <mergeCell ref="G70:Y70"/>
    <mergeCell ref="Z70:AD70"/>
    <mergeCell ref="A54:C54"/>
    <mergeCell ref="D54:AB54"/>
    <mergeCell ref="AC54:AJ54"/>
    <mergeCell ref="AK54:AR54"/>
    <mergeCell ref="AS54:AZ54"/>
    <mergeCell ref="A85:V85"/>
    <mergeCell ref="W85:AM85"/>
    <mergeCell ref="AO85:BG85"/>
    <mergeCell ref="W86:AM86"/>
    <mergeCell ref="AO86:BG86"/>
    <mergeCell ref="A87:F87"/>
    <mergeCell ref="A82:F82"/>
    <mergeCell ref="G82:Y82"/>
    <mergeCell ref="Z82:AD82"/>
    <mergeCell ref="AE82:AN82"/>
    <mergeCell ref="AO82:AV82"/>
    <mergeCell ref="G67:Y67"/>
    <mergeCell ref="Z67:AD67"/>
    <mergeCell ref="AE67:AN67"/>
    <mergeCell ref="AO67:AV67"/>
    <mergeCell ref="AW67:BD67"/>
    <mergeCell ref="BE67:BL67"/>
    <mergeCell ref="BE68:BL68"/>
    <mergeCell ref="A68:F68"/>
    <mergeCell ref="A63:X63"/>
    <mergeCell ref="Y63:AF63"/>
    <mergeCell ref="AG63:AN63"/>
    <mergeCell ref="AO63:AV63"/>
    <mergeCell ref="G66:Y66"/>
    <mergeCell ref="Z66:AD66"/>
    <mergeCell ref="AE66:AN66"/>
    <mergeCell ref="AO66:AV66"/>
    <mergeCell ref="AW66:BD66"/>
    <mergeCell ref="BE66:BL66"/>
    <mergeCell ref="BE75:BL75"/>
    <mergeCell ref="AW71:BD71"/>
    <mergeCell ref="BE71:BL71"/>
    <mergeCell ref="A72:F72"/>
    <mergeCell ref="G72:Y72"/>
    <mergeCell ref="Z72:AD72"/>
    <mergeCell ref="AE72:AN72"/>
    <mergeCell ref="A58:AV58"/>
    <mergeCell ref="A59:X60"/>
    <mergeCell ref="Y59:AF60"/>
    <mergeCell ref="AG59:AN60"/>
    <mergeCell ref="AO59:AV60"/>
    <mergeCell ref="A75:F75"/>
    <mergeCell ref="G75:Y75"/>
    <mergeCell ref="Z75:AD75"/>
    <mergeCell ref="AE75:AN75"/>
    <mergeCell ref="G68:Y68"/>
    <mergeCell ref="Z68:AD68"/>
    <mergeCell ref="AE68:AN68"/>
    <mergeCell ref="AO68:AV68"/>
    <mergeCell ref="AW68:BD68"/>
    <mergeCell ref="AO75:AV75"/>
    <mergeCell ref="AW75:BD75"/>
    <mergeCell ref="A69:F69"/>
    <mergeCell ref="AC55:AJ55"/>
    <mergeCell ref="AK55:AR55"/>
    <mergeCell ref="AS55:AZ55"/>
    <mergeCell ref="BA55:BH55"/>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A53:C53"/>
    <mergeCell ref="D53:AB53"/>
    <mergeCell ref="AC45:AJ45"/>
    <mergeCell ref="AK45:AR45"/>
    <mergeCell ref="AS45:AZ45"/>
    <mergeCell ref="BA45:BH45"/>
    <mergeCell ref="AC46:AJ46"/>
    <mergeCell ref="A43:C43"/>
    <mergeCell ref="D43:AB43"/>
    <mergeCell ref="AC43:AJ43"/>
    <mergeCell ref="AK43:AR43"/>
    <mergeCell ref="AS43:AZ43"/>
    <mergeCell ref="BA43:BH43"/>
    <mergeCell ref="AK46:AR46"/>
    <mergeCell ref="AS46:AZ46"/>
    <mergeCell ref="BA46:BH46"/>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AC51:AJ51"/>
    <mergeCell ref="AK51:AR51"/>
    <mergeCell ref="AS51:AZ51"/>
    <mergeCell ref="BA51:BH51"/>
    <mergeCell ref="AC52:AJ52"/>
    <mergeCell ref="AK52:AR52"/>
    <mergeCell ref="AS52:AZ52"/>
    <mergeCell ref="BA52:BH52"/>
    <mergeCell ref="AC50:AJ50"/>
    <mergeCell ref="AK50:AR50"/>
    <mergeCell ref="AS50:AZ50"/>
    <mergeCell ref="BA50:BH50"/>
    <mergeCell ref="A47:C47"/>
    <mergeCell ref="D47:AB47"/>
    <mergeCell ref="AC47:AJ47"/>
    <mergeCell ref="AK47:AR47"/>
    <mergeCell ref="AS47:AZ47"/>
    <mergeCell ref="BA47:BH47"/>
    <mergeCell ref="AC49:AJ49"/>
    <mergeCell ref="AK49:AR49"/>
    <mergeCell ref="AS49:AZ49"/>
    <mergeCell ref="BA49:BH49"/>
    <mergeCell ref="AC48:AJ48"/>
    <mergeCell ref="AK48:AR48"/>
    <mergeCell ref="AS48:AZ48"/>
    <mergeCell ref="BA48:BH48"/>
    <mergeCell ref="A52:C52"/>
    <mergeCell ref="D52:AB52"/>
    <mergeCell ref="BE72:BL72"/>
    <mergeCell ref="A71:F71"/>
    <mergeCell ref="G71:Y71"/>
    <mergeCell ref="Z71:AD71"/>
    <mergeCell ref="AE71:AN71"/>
    <mergeCell ref="AO71:AV71"/>
    <mergeCell ref="A76:F76"/>
    <mergeCell ref="G76:Y76"/>
    <mergeCell ref="Z76:AD76"/>
    <mergeCell ref="AE76:AN76"/>
    <mergeCell ref="AO76:AV76"/>
    <mergeCell ref="AW76:BD76"/>
    <mergeCell ref="BE76:BL76"/>
    <mergeCell ref="AE73:AN73"/>
    <mergeCell ref="AO73:AV73"/>
    <mergeCell ref="AW73:BD73"/>
    <mergeCell ref="BE73:BL73"/>
    <mergeCell ref="AE70:AN70"/>
    <mergeCell ref="AO70:AV70"/>
    <mergeCell ref="AW70:BD70"/>
    <mergeCell ref="A55:C55"/>
    <mergeCell ref="D55:AB55"/>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G69:Y69"/>
    <mergeCell ref="Z69:AD69"/>
    <mergeCell ref="AE69:AN69"/>
    <mergeCell ref="AO69:AV69"/>
    <mergeCell ref="AW69:BD69"/>
    <mergeCell ref="BE69:BL69"/>
    <mergeCell ref="A74:F74"/>
    <mergeCell ref="G74:Y74"/>
    <mergeCell ref="Z74:AD74"/>
    <mergeCell ref="AE74:AN74"/>
    <mergeCell ref="AO74:AV74"/>
    <mergeCell ref="AW74:BD74"/>
    <mergeCell ref="BE74:BL74"/>
    <mergeCell ref="A73:F73"/>
    <mergeCell ref="G73:Y73"/>
    <mergeCell ref="Z73:AD73"/>
    <mergeCell ref="A81:F81"/>
    <mergeCell ref="G81:Y81"/>
    <mergeCell ref="Z81:AD81"/>
    <mergeCell ref="AE81:AN81"/>
    <mergeCell ref="AO81:AV81"/>
    <mergeCell ref="AW81:BD81"/>
    <mergeCell ref="AO72:AV72"/>
    <mergeCell ref="AW72:BD72"/>
    <mergeCell ref="BE81:BL81"/>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s>
  <conditionalFormatting sqref="D55:I55">
    <cfRule type="cellIs" dxfId="30" priority="17" stopIfTrue="1" operator="equal">
      <formula>$D44</formula>
    </cfRule>
  </conditionalFormatting>
  <conditionalFormatting sqref="D45 D52:D53">
    <cfRule type="cellIs" dxfId="29" priority="14" stopIfTrue="1" operator="equal">
      <formula>$D44</formula>
    </cfRule>
  </conditionalFormatting>
  <conditionalFormatting sqref="D46:D47">
    <cfRule type="cellIs" dxfId="28" priority="13" stopIfTrue="1" operator="equal">
      <formula>$D45</formula>
    </cfRule>
  </conditionalFormatting>
  <conditionalFormatting sqref="D48 D54">
    <cfRule type="cellIs" dxfId="27" priority="12" stopIfTrue="1" operator="equal">
      <formula>$D46</formula>
    </cfRule>
  </conditionalFormatting>
  <conditionalFormatting sqref="D51">
    <cfRule type="cellIs" dxfId="26" priority="8" stopIfTrue="1" operator="equal">
      <formula>$D50</formula>
    </cfRule>
  </conditionalFormatting>
  <conditionalFormatting sqref="D49">
    <cfRule type="cellIs" dxfId="25" priority="10" stopIfTrue="1" operator="equal">
      <formula>#REF!</formula>
    </cfRule>
  </conditionalFormatting>
  <conditionalFormatting sqref="D50">
    <cfRule type="cellIs" dxfId="24" priority="9" stopIfTrue="1" operator="equal">
      <formula>$D49</formula>
    </cfRule>
  </conditionalFormatting>
  <conditionalFormatting sqref="G77:L77">
    <cfRule type="cellIs" dxfId="23" priority="4" stopIfTrue="1" operator="equal">
      <formula>$G76</formula>
    </cfRule>
  </conditionalFormatting>
  <conditionalFormatting sqref="G69:L69">
    <cfRule type="cellIs" dxfId="22" priority="3" stopIfTrue="1" operator="equal">
      <formula>$G58</formula>
    </cfRule>
  </conditionalFormatting>
  <conditionalFormatting sqref="G78:L82 G75:L76 G72:L73">
    <cfRule type="cellIs" dxfId="21" priority="25" stopIfTrue="1" operator="equal">
      <formula>$G58</formula>
    </cfRule>
  </conditionalFormatting>
  <conditionalFormatting sqref="G74:L74">
    <cfRule type="cellIs" dxfId="20" priority="2" stopIfTrue="1" operator="equal">
      <formula>$G62</formula>
    </cfRule>
  </conditionalFormatting>
  <conditionalFormatting sqref="G70:L71">
    <cfRule type="cellIs" dxfId="19" priority="1" stopIfTrue="1" operator="equal">
      <formula>$G56</formula>
    </cfRule>
  </conditionalFormatting>
  <pageMargins left="0.32" right="0.33" top="0.39370078740157499" bottom="0.39370078740157499" header="0" footer="0"/>
  <pageSetup paperSize="9" scale="77"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A76"/>
  <sheetViews>
    <sheetView workbookViewId="0">
      <selection activeCell="L16" sqref="L16:BL16"/>
    </sheetView>
  </sheetViews>
  <sheetFormatPr defaultRowHeight="12.75" x14ac:dyDescent="0.2"/>
  <cols>
    <col min="1" max="5" width="2.85546875" style="1" customWidth="1"/>
    <col min="6" max="6" width="1.28515625" style="1" customWidth="1"/>
    <col min="7" max="24" width="2.85546875" style="1" customWidth="1"/>
    <col min="25" max="25" width="0.42578125" style="1" customWidth="1"/>
    <col min="26" max="26" width="2.85546875" style="1" customWidth="1"/>
    <col min="27" max="27" width="1.7109375" style="1" customWidth="1"/>
    <col min="28" max="28" width="2.85546875" style="1" hidden="1" customWidth="1"/>
    <col min="29" max="29" width="2.85546875" style="1" customWidth="1"/>
    <col min="30" max="30" width="2.140625" style="1" customWidth="1"/>
    <col min="31" max="31" width="2.85546875" style="1" customWidth="1"/>
    <col min="32" max="32" width="0.42578125" style="1" customWidth="1"/>
    <col min="33" max="33" width="2.85546875" style="1" hidden="1" customWidth="1"/>
    <col min="34" max="42" width="2.85546875" style="1" customWidth="1"/>
    <col min="43" max="43" width="2.28515625" style="1" customWidth="1"/>
    <col min="44" max="44" width="2" style="1" customWidth="1"/>
    <col min="45" max="47" width="2.85546875" style="1" customWidth="1"/>
    <col min="48" max="48" width="2.85546875" style="1" hidden="1" customWidth="1"/>
    <col min="49" max="51" width="2.85546875" style="1" customWidth="1"/>
    <col min="52" max="52" width="2.5703125" style="1" customWidth="1"/>
    <col min="53" max="54" width="2.85546875" style="1" hidden="1" customWidth="1"/>
    <col min="55" max="55" width="3.5703125" style="1" customWidth="1"/>
    <col min="56" max="59" width="2.85546875" style="1" customWidth="1"/>
    <col min="60" max="60" width="2.140625" style="1" customWidth="1"/>
    <col min="61" max="62" width="2.85546875" style="1" hidden="1" customWidth="1"/>
    <col min="63" max="63" width="2.42578125" style="1" hidden="1" customWidth="1"/>
    <col min="64"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33" t="s">
        <v>324</v>
      </c>
      <c r="AP1" s="133"/>
      <c r="AQ1" s="133"/>
      <c r="AR1" s="133"/>
      <c r="AS1" s="133"/>
      <c r="AT1" s="133"/>
      <c r="AU1" s="133"/>
      <c r="AV1" s="133"/>
      <c r="AW1" s="133"/>
      <c r="AX1" s="133"/>
      <c r="AY1" s="133"/>
      <c r="AZ1" s="133"/>
      <c r="BA1" s="133"/>
      <c r="BB1" s="133"/>
      <c r="BC1" s="133"/>
      <c r="BD1" s="133"/>
      <c r="BE1" s="133"/>
      <c r="BF1" s="133"/>
      <c r="BG1" s="133"/>
      <c r="BH1" s="133"/>
      <c r="BI1" s="133"/>
      <c r="BJ1" s="133"/>
      <c r="BK1" s="133"/>
      <c r="BL1" s="133"/>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3.25" customHeight="1" x14ac:dyDescent="0.2">
      <c r="AO4" s="53" t="str">
        <f>КПК0111010!AO4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155" t="s">
        <v>26</v>
      </c>
      <c r="AP5" s="155"/>
      <c r="AQ5" s="155"/>
      <c r="AR5" s="155"/>
      <c r="AS5" s="155"/>
      <c r="AT5" s="155"/>
      <c r="AU5" s="155"/>
      <c r="AV5" s="155"/>
      <c r="AW5" s="155"/>
      <c r="AX5" s="155"/>
      <c r="AY5" s="155"/>
      <c r="AZ5" s="155"/>
      <c r="BA5" s="155"/>
      <c r="BB5" s="155"/>
      <c r="BC5" s="155"/>
      <c r="BD5" s="155"/>
      <c r="BE5" s="155"/>
      <c r="BF5" s="155"/>
      <c r="BG5" s="155"/>
      <c r="BH5" s="155"/>
      <c r="BI5" s="155"/>
      <c r="BJ5" s="155"/>
      <c r="BK5" s="155"/>
      <c r="BL5" s="155"/>
    </row>
    <row r="6" spans="1:64" ht="4.5" customHeight="1" x14ac:dyDescent="0.2">
      <c r="AO6" s="134"/>
      <c r="AP6" s="134"/>
      <c r="AQ6" s="134"/>
      <c r="AR6" s="134"/>
      <c r="AS6" s="134"/>
      <c r="AT6" s="134"/>
      <c r="AU6" s="134"/>
      <c r="AV6" s="134"/>
      <c r="AW6" s="134"/>
      <c r="AX6" s="134"/>
      <c r="AY6" s="134"/>
      <c r="AZ6" s="134"/>
      <c r="BA6" s="134"/>
      <c r="BB6" s="134"/>
      <c r="BC6" s="134"/>
      <c r="BD6" s="134"/>
      <c r="BE6" s="134"/>
      <c r="BF6" s="134"/>
      <c r="BG6" s="19"/>
      <c r="BH6" s="19"/>
      <c r="BI6" s="19"/>
      <c r="BJ6" s="19"/>
      <c r="BK6" s="19"/>
      <c r="BL6" s="19"/>
    </row>
    <row r="7" spans="1:64" ht="15.95" customHeight="1" x14ac:dyDescent="0.2">
      <c r="AO7" s="51" t="str">
        <f>КПК0111010!AO7</f>
        <v xml:space="preserve">Розпорядження міського голови від   01 липня  2019 року  № 130 </v>
      </c>
      <c r="AP7" s="51"/>
      <c r="AQ7" s="51"/>
      <c r="AR7" s="51"/>
      <c r="AS7" s="51"/>
      <c r="AT7" s="51"/>
      <c r="AU7" s="51"/>
      <c r="AV7" s="51"/>
      <c r="AW7" s="51"/>
      <c r="AX7" s="51"/>
      <c r="AY7" s="51"/>
      <c r="AZ7" s="51"/>
      <c r="BA7" s="51"/>
      <c r="BB7" s="51"/>
      <c r="BC7" s="51"/>
      <c r="BD7" s="51"/>
      <c r="BE7" s="51"/>
      <c r="BF7" s="51"/>
      <c r="BG7" s="51"/>
      <c r="BH7" s="51"/>
      <c r="BI7" s="19"/>
      <c r="BJ7" s="19"/>
      <c r="BK7" s="19"/>
      <c r="BL7" s="19"/>
    </row>
    <row r="8" spans="1:64" ht="12" customHeight="1" x14ac:dyDescent="0.2"/>
    <row r="9" spans="1:64" hidden="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9.75" customHeight="1" x14ac:dyDescent="0.2">
      <c r="A13" s="44">
        <v>1</v>
      </c>
      <c r="B13" s="44"/>
      <c r="C13" s="15"/>
      <c r="D13" s="45" t="s">
        <v>56</v>
      </c>
      <c r="E13" s="46"/>
      <c r="F13" s="46"/>
      <c r="G13" s="46"/>
      <c r="H13" s="46"/>
      <c r="I13" s="46"/>
      <c r="J13" s="46"/>
      <c r="K13" s="15"/>
      <c r="L13" s="138"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row>
    <row r="14" spans="1:64" ht="15.95" customHeight="1" x14ac:dyDescent="0.2">
      <c r="A14" s="23"/>
      <c r="B14" s="23"/>
      <c r="C14" s="23"/>
      <c r="D14" s="75" t="s">
        <v>325</v>
      </c>
      <c r="E14" s="75"/>
      <c r="F14" s="75"/>
      <c r="G14" s="75"/>
      <c r="H14" s="75"/>
      <c r="I14" s="75"/>
      <c r="J14" s="75"/>
      <c r="K14" s="23"/>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9" customHeight="1" x14ac:dyDescent="0.2">
      <c r="A16" s="44" t="s">
        <v>9</v>
      </c>
      <c r="B16" s="44"/>
      <c r="C16" s="15"/>
      <c r="D16" s="45" t="s">
        <v>61</v>
      </c>
      <c r="E16" s="46"/>
      <c r="F16" s="46"/>
      <c r="G16" s="46"/>
      <c r="H16" s="46"/>
      <c r="I16" s="46"/>
      <c r="J16" s="46"/>
      <c r="K16" s="15"/>
      <c r="L16" s="138"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row>
    <row r="17" spans="1:64" ht="15.95" customHeight="1" x14ac:dyDescent="0.2">
      <c r="A17" s="23"/>
      <c r="B17" s="23"/>
      <c r="C17" s="23"/>
      <c r="D17" s="75" t="s">
        <v>325</v>
      </c>
      <c r="E17" s="75"/>
      <c r="F17" s="75"/>
      <c r="G17" s="75"/>
      <c r="H17" s="75"/>
      <c r="I17" s="75"/>
      <c r="J17" s="75"/>
      <c r="K17" s="23"/>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0.25" customHeight="1" x14ac:dyDescent="0.2">
      <c r="A19" s="44">
        <v>3</v>
      </c>
      <c r="B19" s="44"/>
      <c r="C19" s="15"/>
      <c r="D19" s="45" t="s">
        <v>359</v>
      </c>
      <c r="E19" s="46"/>
      <c r="F19" s="46"/>
      <c r="G19" s="46"/>
      <c r="H19" s="46"/>
      <c r="I19" s="46"/>
      <c r="J19" s="46"/>
      <c r="K19" s="15"/>
      <c r="L19" s="140" t="s">
        <v>360</v>
      </c>
      <c r="M19" s="141"/>
      <c r="N19" s="141"/>
      <c r="O19" s="141"/>
      <c r="P19" s="141"/>
      <c r="Q19" s="141"/>
      <c r="R19" s="141"/>
      <c r="S19" s="141"/>
      <c r="T19" s="141"/>
      <c r="U19" s="141"/>
      <c r="V19" s="141"/>
      <c r="W19" s="141"/>
      <c r="X19" s="141"/>
      <c r="Y19" s="141"/>
      <c r="Z19" s="141"/>
      <c r="AA19" s="141"/>
      <c r="AB19" s="141"/>
      <c r="AC19" s="47" t="s">
        <v>361</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23"/>
      <c r="B20" s="23"/>
      <c r="C20" s="23"/>
      <c r="D20" s="56" t="s">
        <v>325</v>
      </c>
      <c r="E20" s="56"/>
      <c r="F20" s="56"/>
      <c r="G20" s="56"/>
      <c r="H20" s="56"/>
      <c r="I20" s="56"/>
      <c r="J20" s="56"/>
      <c r="K20" s="23"/>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156" t="s">
        <v>5</v>
      </c>
      <c r="B22" s="156"/>
      <c r="C22" s="156"/>
      <c r="D22" s="156"/>
      <c r="E22" s="156"/>
      <c r="F22" s="156"/>
      <c r="G22" s="156"/>
      <c r="H22" s="156"/>
      <c r="I22" s="156"/>
      <c r="J22" s="156"/>
      <c r="K22" s="156"/>
      <c r="L22" s="156"/>
      <c r="M22" s="156"/>
      <c r="N22" s="156"/>
      <c r="O22" s="156"/>
      <c r="P22" s="156"/>
      <c r="Q22" s="156"/>
      <c r="R22" s="156"/>
      <c r="S22" s="156"/>
      <c r="T22" s="156"/>
      <c r="U22" s="58">
        <f>AS47</f>
        <v>166200</v>
      </c>
      <c r="V22" s="58"/>
      <c r="W22" s="58"/>
      <c r="X22" s="58"/>
      <c r="Y22" s="58"/>
      <c r="Z22" s="58"/>
      <c r="AA22" s="58"/>
      <c r="AB22" s="58"/>
      <c r="AC22" s="58"/>
      <c r="AD22" s="58"/>
      <c r="AE22" s="157" t="s">
        <v>31</v>
      </c>
      <c r="AF22" s="157"/>
      <c r="AG22" s="157"/>
      <c r="AH22" s="157"/>
      <c r="AI22" s="157"/>
      <c r="AJ22" s="157"/>
      <c r="AK22" s="157"/>
      <c r="AL22" s="157"/>
      <c r="AM22" s="157"/>
      <c r="AN22" s="157"/>
      <c r="AO22" s="157"/>
      <c r="AP22" s="157"/>
      <c r="AQ22" s="157"/>
      <c r="AR22" s="157"/>
      <c r="AS22" s="58">
        <f>AC47</f>
        <v>166200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AK47</f>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43.5" customHeight="1" x14ac:dyDescent="0.2">
      <c r="A26" s="154"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1.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362</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3.75"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8.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363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ht="4.5" customHeight="1"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20"/>
      <c r="BB40" s="20"/>
      <c r="BC40" s="20"/>
      <c r="BD40" s="20"/>
      <c r="BE40" s="20"/>
      <c r="BF40" s="20"/>
      <c r="BG40" s="20"/>
      <c r="BH40" s="20"/>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ht="12.75" customHeight="1" x14ac:dyDescent="0.2">
      <c r="A45" s="37">
        <v>1</v>
      </c>
      <c r="B45" s="37"/>
      <c r="C45" s="37"/>
      <c r="D45" s="148" t="s">
        <v>364</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41">
        <v>126000</v>
      </c>
      <c r="AD45" s="41"/>
      <c r="AE45" s="41"/>
      <c r="AF45" s="41"/>
      <c r="AG45" s="41"/>
      <c r="AH45" s="41"/>
      <c r="AI45" s="41"/>
      <c r="AJ45" s="41"/>
      <c r="AK45" s="41">
        <v>0</v>
      </c>
      <c r="AL45" s="41"/>
      <c r="AM45" s="41"/>
      <c r="AN45" s="41"/>
      <c r="AO45" s="41"/>
      <c r="AP45" s="41"/>
      <c r="AQ45" s="41"/>
      <c r="AR45" s="41"/>
      <c r="AS45" s="41">
        <f>SUM(AC45:AR45)</f>
        <v>126000</v>
      </c>
      <c r="AT45" s="41"/>
      <c r="AU45" s="41"/>
      <c r="AV45" s="41"/>
      <c r="AW45" s="41"/>
      <c r="AX45" s="41"/>
      <c r="AY45" s="41"/>
      <c r="AZ45" s="41"/>
      <c r="BA45" s="142"/>
      <c r="BB45" s="142"/>
      <c r="BC45" s="142"/>
      <c r="BD45" s="142"/>
      <c r="BE45" s="142"/>
      <c r="BF45" s="142"/>
      <c r="BG45" s="142"/>
      <c r="BH45" s="142"/>
      <c r="CA45" s="1" t="s">
        <v>20</v>
      </c>
    </row>
    <row r="46" spans="1:79" x14ac:dyDescent="0.2">
      <c r="A46" s="37">
        <v>2</v>
      </c>
      <c r="B46" s="37"/>
      <c r="C46" s="37"/>
      <c r="D46" s="148" t="s">
        <v>365</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C46" s="41">
        <v>40200</v>
      </c>
      <c r="AD46" s="41"/>
      <c r="AE46" s="41"/>
      <c r="AF46" s="41"/>
      <c r="AG46" s="41"/>
      <c r="AH46" s="41"/>
      <c r="AI46" s="41"/>
      <c r="AJ46" s="41"/>
      <c r="AK46" s="41">
        <v>0</v>
      </c>
      <c r="AL46" s="41"/>
      <c r="AM46" s="41"/>
      <c r="AN46" s="41"/>
      <c r="AO46" s="41"/>
      <c r="AP46" s="41"/>
      <c r="AQ46" s="41"/>
      <c r="AR46" s="41"/>
      <c r="AS46" s="41">
        <f t="shared" ref="AS46" si="0">SUM(AC46:AR46)</f>
        <v>40200</v>
      </c>
      <c r="AT46" s="41"/>
      <c r="AU46" s="41"/>
      <c r="AV46" s="41"/>
      <c r="AW46" s="41"/>
      <c r="AX46" s="41"/>
      <c r="AY46" s="41"/>
      <c r="AZ46" s="41"/>
      <c r="BA46" s="142"/>
      <c r="BB46" s="142"/>
      <c r="BC46" s="142"/>
      <c r="BD46" s="142"/>
      <c r="BE46" s="142"/>
      <c r="BF46" s="142"/>
      <c r="BG46" s="142"/>
      <c r="BH46" s="142"/>
    </row>
    <row r="47" spans="1:79" s="4" customFormat="1" x14ac:dyDescent="0.2">
      <c r="A47" s="85"/>
      <c r="B47" s="85"/>
      <c r="C47" s="85"/>
      <c r="D47" s="158" t="s">
        <v>54</v>
      </c>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60"/>
      <c r="AC47" s="89">
        <f>SUM(AC45:AJ46)</f>
        <v>166200</v>
      </c>
      <c r="AD47" s="89"/>
      <c r="AE47" s="89"/>
      <c r="AF47" s="89"/>
      <c r="AG47" s="89"/>
      <c r="AH47" s="89"/>
      <c r="AI47" s="89"/>
      <c r="AJ47" s="89"/>
      <c r="AK47" s="89">
        <f t="shared" ref="AK47" si="1">SUM(AK45:AR46)</f>
        <v>0</v>
      </c>
      <c r="AL47" s="89"/>
      <c r="AM47" s="89"/>
      <c r="AN47" s="89"/>
      <c r="AO47" s="89"/>
      <c r="AP47" s="89"/>
      <c r="AQ47" s="89"/>
      <c r="AR47" s="89"/>
      <c r="AS47" s="89">
        <f t="shared" ref="AS47" si="2">SUM(AS45:AZ46)</f>
        <v>166200</v>
      </c>
      <c r="AT47" s="89"/>
      <c r="AU47" s="89"/>
      <c r="AV47" s="89"/>
      <c r="AW47" s="89"/>
      <c r="AX47" s="89"/>
      <c r="AY47" s="89"/>
      <c r="AZ47" s="89"/>
      <c r="BA47" s="90"/>
      <c r="BB47" s="90"/>
      <c r="BC47" s="90"/>
      <c r="BD47" s="90"/>
      <c r="BE47" s="90"/>
      <c r="BF47" s="90"/>
      <c r="BG47" s="90"/>
      <c r="BH47" s="90"/>
    </row>
    <row r="48" spans="1:79" ht="3.75" customHeight="1" x14ac:dyDescent="0.2"/>
    <row r="49" spans="1:79" ht="15.75" customHeight="1" x14ac:dyDescent="0.2">
      <c r="A49" s="52" t="s">
        <v>332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97" t="s">
        <v>331</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6"/>
      <c r="AX50" s="6"/>
      <c r="AY50" s="6"/>
      <c r="AZ50" s="6"/>
      <c r="BA50" s="6"/>
      <c r="BB50" s="6"/>
      <c r="BC50" s="6"/>
      <c r="BD50" s="6"/>
      <c r="BE50" s="6"/>
      <c r="BF50" s="6"/>
      <c r="BG50" s="6"/>
      <c r="BH50" s="6"/>
      <c r="BI50" s="6"/>
      <c r="BJ50" s="6"/>
      <c r="BK50" s="6"/>
      <c r="BL50" s="6"/>
    </row>
    <row r="51" spans="1:79" ht="15.95" customHeight="1" x14ac:dyDescent="0.2">
      <c r="A51" s="80" t="s">
        <v>335</v>
      </c>
      <c r="B51" s="56"/>
      <c r="C51" s="56"/>
      <c r="D51" s="56"/>
      <c r="E51" s="56"/>
      <c r="F51" s="56"/>
      <c r="G51" s="56"/>
      <c r="H51" s="56"/>
      <c r="I51" s="56"/>
      <c r="J51" s="56"/>
      <c r="K51" s="56"/>
      <c r="L51" s="56"/>
      <c r="M51" s="56"/>
      <c r="N51" s="56"/>
      <c r="O51" s="56"/>
      <c r="P51" s="56"/>
      <c r="Q51" s="56"/>
      <c r="R51" s="56"/>
      <c r="S51" s="56"/>
      <c r="T51" s="56"/>
      <c r="U51" s="56"/>
      <c r="V51" s="56"/>
      <c r="W51" s="56"/>
      <c r="X51" s="81"/>
      <c r="Y51" s="71" t="s">
        <v>40</v>
      </c>
      <c r="Z51" s="71"/>
      <c r="AA51" s="71"/>
      <c r="AB51" s="71"/>
      <c r="AC51" s="71"/>
      <c r="AD51" s="71"/>
      <c r="AE51" s="71"/>
      <c r="AF51" s="71"/>
      <c r="AG51" s="71" t="s">
        <v>41</v>
      </c>
      <c r="AH51" s="71"/>
      <c r="AI51" s="71"/>
      <c r="AJ51" s="71"/>
      <c r="AK51" s="71"/>
      <c r="AL51" s="71"/>
      <c r="AM51" s="71"/>
      <c r="AN51" s="71"/>
      <c r="AO51" s="71" t="s">
        <v>38</v>
      </c>
      <c r="AP51" s="71"/>
      <c r="AQ51" s="71"/>
      <c r="AR51" s="71"/>
      <c r="AS51" s="71"/>
      <c r="AT51" s="71"/>
      <c r="AU51" s="71"/>
      <c r="AV51" s="71"/>
    </row>
    <row r="52" spans="1:79" ht="18.75" customHeight="1" x14ac:dyDescent="0.2">
      <c r="A52" s="82"/>
      <c r="B52" s="83"/>
      <c r="C52" s="83"/>
      <c r="D52" s="83"/>
      <c r="E52" s="83"/>
      <c r="F52" s="83"/>
      <c r="G52" s="83"/>
      <c r="H52" s="83"/>
      <c r="I52" s="83"/>
      <c r="J52" s="83"/>
      <c r="K52" s="83"/>
      <c r="L52" s="83"/>
      <c r="M52" s="83"/>
      <c r="N52" s="83"/>
      <c r="O52" s="83"/>
      <c r="P52" s="83"/>
      <c r="Q52" s="83"/>
      <c r="R52" s="83"/>
      <c r="S52" s="83"/>
      <c r="T52" s="83"/>
      <c r="U52" s="83"/>
      <c r="V52" s="83"/>
      <c r="W52" s="83"/>
      <c r="X52" s="84"/>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79" ht="15.95" customHeight="1" x14ac:dyDescent="0.2">
      <c r="A53" s="72">
        <v>1</v>
      </c>
      <c r="B53" s="73"/>
      <c r="C53" s="73"/>
      <c r="D53" s="73"/>
      <c r="E53" s="73"/>
      <c r="F53" s="73"/>
      <c r="G53" s="73"/>
      <c r="H53" s="73"/>
      <c r="I53" s="73"/>
      <c r="J53" s="73"/>
      <c r="K53" s="73"/>
      <c r="L53" s="73"/>
      <c r="M53" s="73"/>
      <c r="N53" s="73"/>
      <c r="O53" s="73"/>
      <c r="P53" s="73"/>
      <c r="Q53" s="73"/>
      <c r="R53" s="73"/>
      <c r="S53" s="73"/>
      <c r="T53" s="73"/>
      <c r="U53" s="73"/>
      <c r="V53" s="73"/>
      <c r="W53" s="73"/>
      <c r="X53" s="74"/>
      <c r="Y53" s="71">
        <v>2</v>
      </c>
      <c r="Z53" s="71"/>
      <c r="AA53" s="71"/>
      <c r="AB53" s="71"/>
      <c r="AC53" s="71"/>
      <c r="AD53" s="71"/>
      <c r="AE53" s="71"/>
      <c r="AF53" s="71"/>
      <c r="AG53" s="71">
        <v>3</v>
      </c>
      <c r="AH53" s="71"/>
      <c r="AI53" s="71"/>
      <c r="AJ53" s="71"/>
      <c r="AK53" s="71"/>
      <c r="AL53" s="71"/>
      <c r="AM53" s="71"/>
      <c r="AN53" s="71"/>
      <c r="AO53" s="71">
        <v>4</v>
      </c>
      <c r="AP53" s="71"/>
      <c r="AQ53" s="71"/>
      <c r="AR53" s="71"/>
      <c r="AS53" s="71"/>
      <c r="AT53" s="71"/>
      <c r="AU53" s="71"/>
      <c r="AV53" s="71"/>
    </row>
    <row r="54" spans="1:79" ht="12.75" hidden="1" customHeight="1" x14ac:dyDescent="0.2">
      <c r="A54" s="65" t="s">
        <v>13</v>
      </c>
      <c r="B54" s="66"/>
      <c r="C54" s="66"/>
      <c r="D54" s="66"/>
      <c r="E54" s="66"/>
      <c r="F54" s="66"/>
      <c r="G54" s="66"/>
      <c r="H54" s="66"/>
      <c r="I54" s="66"/>
      <c r="J54" s="66"/>
      <c r="K54" s="66"/>
      <c r="L54" s="66"/>
      <c r="M54" s="66"/>
      <c r="N54" s="66"/>
      <c r="O54" s="66"/>
      <c r="P54" s="66"/>
      <c r="Q54" s="66"/>
      <c r="R54" s="66"/>
      <c r="S54" s="66"/>
      <c r="T54" s="66"/>
      <c r="U54" s="66"/>
      <c r="V54" s="66"/>
      <c r="W54" s="66"/>
      <c r="X54" s="67"/>
      <c r="Y54" s="94" t="s">
        <v>14</v>
      </c>
      <c r="Z54" s="94"/>
      <c r="AA54" s="94"/>
      <c r="AB54" s="94"/>
      <c r="AC54" s="94"/>
      <c r="AD54" s="94"/>
      <c r="AE54" s="94"/>
      <c r="AF54" s="94"/>
      <c r="AG54" s="94" t="s">
        <v>15</v>
      </c>
      <c r="AH54" s="94"/>
      <c r="AI54" s="94"/>
      <c r="AJ54" s="94"/>
      <c r="AK54" s="94"/>
      <c r="AL54" s="94"/>
      <c r="AM54" s="94"/>
      <c r="AN54" s="94"/>
      <c r="AO54" s="94" t="s">
        <v>16</v>
      </c>
      <c r="AP54" s="94"/>
      <c r="AQ54" s="94"/>
      <c r="AR54" s="94"/>
      <c r="AS54" s="94"/>
      <c r="AT54" s="94"/>
      <c r="AU54" s="94"/>
      <c r="AV54" s="94"/>
      <c r="CA54" s="1" t="s">
        <v>21</v>
      </c>
    </row>
    <row r="55" spans="1:79" ht="25.5" customHeight="1" x14ac:dyDescent="0.2">
      <c r="A55" s="161" t="s">
        <v>366</v>
      </c>
      <c r="B55" s="162"/>
      <c r="C55" s="162"/>
      <c r="D55" s="162"/>
      <c r="E55" s="162"/>
      <c r="F55" s="162"/>
      <c r="G55" s="162"/>
      <c r="H55" s="162"/>
      <c r="I55" s="162"/>
      <c r="J55" s="162"/>
      <c r="K55" s="162"/>
      <c r="L55" s="162"/>
      <c r="M55" s="162"/>
      <c r="N55" s="162"/>
      <c r="O55" s="162"/>
      <c r="P55" s="162"/>
      <c r="Q55" s="162"/>
      <c r="R55" s="162"/>
      <c r="S55" s="162"/>
      <c r="T55" s="162"/>
      <c r="U55" s="162"/>
      <c r="V55" s="162"/>
      <c r="W55" s="162"/>
      <c r="X55" s="163"/>
      <c r="Y55" s="41">
        <f>AC47</f>
        <v>166200</v>
      </c>
      <c r="Z55" s="41"/>
      <c r="AA55" s="41"/>
      <c r="AB55" s="41"/>
      <c r="AC55" s="41"/>
      <c r="AD55" s="41"/>
      <c r="AE55" s="41"/>
      <c r="AF55" s="41"/>
      <c r="AG55" s="41">
        <f>AK47</f>
        <v>0</v>
      </c>
      <c r="AH55" s="41"/>
      <c r="AI55" s="41"/>
      <c r="AJ55" s="41"/>
      <c r="AK55" s="41"/>
      <c r="AL55" s="41"/>
      <c r="AM55" s="41"/>
      <c r="AN55" s="41"/>
      <c r="AO55" s="41">
        <f>Y55+AG55</f>
        <v>166200</v>
      </c>
      <c r="AP55" s="41"/>
      <c r="AQ55" s="41"/>
      <c r="AR55" s="41"/>
      <c r="AS55" s="41"/>
      <c r="AT55" s="41"/>
      <c r="AU55" s="41"/>
      <c r="AV55" s="41"/>
    </row>
    <row r="56" spans="1:79" s="4" customFormat="1" ht="12.75" customHeight="1" x14ac:dyDescent="0.2">
      <c r="A56" s="158" t="s">
        <v>38</v>
      </c>
      <c r="B56" s="159"/>
      <c r="C56" s="159"/>
      <c r="D56" s="159"/>
      <c r="E56" s="159"/>
      <c r="F56" s="159"/>
      <c r="G56" s="159"/>
      <c r="H56" s="159"/>
      <c r="I56" s="159"/>
      <c r="J56" s="159"/>
      <c r="K56" s="159"/>
      <c r="L56" s="159"/>
      <c r="M56" s="159"/>
      <c r="N56" s="159"/>
      <c r="O56" s="159"/>
      <c r="P56" s="159"/>
      <c r="Q56" s="159"/>
      <c r="R56" s="159"/>
      <c r="S56" s="159"/>
      <c r="T56" s="159"/>
      <c r="U56" s="159"/>
      <c r="V56" s="159"/>
      <c r="W56" s="159"/>
      <c r="X56" s="160"/>
      <c r="Y56" s="89">
        <f>Y55</f>
        <v>166200</v>
      </c>
      <c r="Z56" s="89"/>
      <c r="AA56" s="89"/>
      <c r="AB56" s="89"/>
      <c r="AC56" s="89"/>
      <c r="AD56" s="89"/>
      <c r="AE56" s="89"/>
      <c r="AF56" s="89"/>
      <c r="AG56" s="89">
        <f>AG55</f>
        <v>0</v>
      </c>
      <c r="AH56" s="89"/>
      <c r="AI56" s="89"/>
      <c r="AJ56" s="89"/>
      <c r="AK56" s="89"/>
      <c r="AL56" s="89"/>
      <c r="AM56" s="89"/>
      <c r="AN56" s="89"/>
      <c r="AO56" s="89">
        <f>Y56+AG56</f>
        <v>166200</v>
      </c>
      <c r="AP56" s="89"/>
      <c r="AQ56" s="89"/>
      <c r="AR56" s="89"/>
      <c r="AS56" s="89"/>
      <c r="AT56" s="89"/>
      <c r="AU56" s="89"/>
      <c r="AV56" s="89"/>
    </row>
    <row r="57" spans="1:79" ht="1.5" customHeight="1" x14ac:dyDescent="0.2"/>
    <row r="58" spans="1:79" ht="15.75" customHeight="1" x14ac:dyDescent="0.2">
      <c r="A58" s="60" t="s">
        <v>333</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30" customHeight="1" x14ac:dyDescent="0.2">
      <c r="A59" s="71" t="s">
        <v>39</v>
      </c>
      <c r="B59" s="71"/>
      <c r="C59" s="71"/>
      <c r="D59" s="71"/>
      <c r="E59" s="71"/>
      <c r="F59" s="71"/>
      <c r="G59" s="72" t="s">
        <v>334</v>
      </c>
      <c r="H59" s="73"/>
      <c r="I59" s="73"/>
      <c r="J59" s="73"/>
      <c r="K59" s="73"/>
      <c r="L59" s="73"/>
      <c r="M59" s="73"/>
      <c r="N59" s="73"/>
      <c r="O59" s="73"/>
      <c r="P59" s="73"/>
      <c r="Q59" s="73"/>
      <c r="R59" s="73"/>
      <c r="S59" s="73"/>
      <c r="T59" s="73"/>
      <c r="U59" s="73"/>
      <c r="V59" s="73"/>
      <c r="W59" s="73"/>
      <c r="X59" s="73"/>
      <c r="Y59" s="74"/>
      <c r="Z59" s="61" t="s">
        <v>7</v>
      </c>
      <c r="AA59" s="61"/>
      <c r="AB59" s="61"/>
      <c r="AC59" s="61"/>
      <c r="AD59" s="61"/>
      <c r="AE59" s="71" t="s">
        <v>6</v>
      </c>
      <c r="AF59" s="71"/>
      <c r="AG59" s="71"/>
      <c r="AH59" s="71"/>
      <c r="AI59" s="71"/>
      <c r="AJ59" s="71"/>
      <c r="AK59" s="71"/>
      <c r="AL59" s="71"/>
      <c r="AM59" s="71"/>
      <c r="AN59" s="71"/>
      <c r="AO59" s="72" t="s">
        <v>40</v>
      </c>
      <c r="AP59" s="73"/>
      <c r="AQ59" s="73"/>
      <c r="AR59" s="73"/>
      <c r="AS59" s="73"/>
      <c r="AT59" s="73"/>
      <c r="AU59" s="73"/>
      <c r="AV59" s="74"/>
      <c r="AW59" s="72" t="s">
        <v>41</v>
      </c>
      <c r="AX59" s="73"/>
      <c r="AY59" s="73"/>
      <c r="AZ59" s="73"/>
      <c r="BA59" s="73"/>
      <c r="BB59" s="73"/>
      <c r="BC59" s="73"/>
      <c r="BD59" s="74"/>
      <c r="BE59" s="71" t="s">
        <v>38</v>
      </c>
      <c r="BF59" s="71"/>
      <c r="BG59" s="71"/>
      <c r="BH59" s="71"/>
      <c r="BI59" s="71"/>
      <c r="BJ59" s="71"/>
      <c r="BK59" s="71"/>
      <c r="BL59" s="71"/>
    </row>
    <row r="60" spans="1:79" ht="15.75" customHeight="1" x14ac:dyDescent="0.2">
      <c r="A60" s="71">
        <v>1</v>
      </c>
      <c r="B60" s="71"/>
      <c r="C60" s="71"/>
      <c r="D60" s="71"/>
      <c r="E60" s="71"/>
      <c r="F60" s="71"/>
      <c r="G60" s="72">
        <v>2</v>
      </c>
      <c r="H60" s="73"/>
      <c r="I60" s="73"/>
      <c r="J60" s="73"/>
      <c r="K60" s="73"/>
      <c r="L60" s="73"/>
      <c r="M60" s="73"/>
      <c r="N60" s="73"/>
      <c r="O60" s="73"/>
      <c r="P60" s="73"/>
      <c r="Q60" s="73"/>
      <c r="R60" s="73"/>
      <c r="S60" s="73"/>
      <c r="T60" s="73"/>
      <c r="U60" s="73"/>
      <c r="V60" s="73"/>
      <c r="W60" s="73"/>
      <c r="X60" s="73"/>
      <c r="Y60" s="74"/>
      <c r="Z60" s="71">
        <v>3</v>
      </c>
      <c r="AA60" s="71"/>
      <c r="AB60" s="71"/>
      <c r="AC60" s="71"/>
      <c r="AD60" s="71"/>
      <c r="AE60" s="71">
        <v>4</v>
      </c>
      <c r="AF60" s="71"/>
      <c r="AG60" s="71"/>
      <c r="AH60" s="71"/>
      <c r="AI60" s="71"/>
      <c r="AJ60" s="71"/>
      <c r="AK60" s="71"/>
      <c r="AL60" s="71"/>
      <c r="AM60" s="71"/>
      <c r="AN60" s="71"/>
      <c r="AO60" s="71">
        <v>5</v>
      </c>
      <c r="AP60" s="71"/>
      <c r="AQ60" s="71"/>
      <c r="AR60" s="71"/>
      <c r="AS60" s="71"/>
      <c r="AT60" s="71"/>
      <c r="AU60" s="71"/>
      <c r="AV60" s="71"/>
      <c r="AW60" s="71">
        <v>6</v>
      </c>
      <c r="AX60" s="71"/>
      <c r="AY60" s="71"/>
      <c r="AZ60" s="71"/>
      <c r="BA60" s="71"/>
      <c r="BB60" s="71"/>
      <c r="BC60" s="71"/>
      <c r="BD60" s="71"/>
      <c r="BE60" s="71">
        <v>7</v>
      </c>
      <c r="BF60" s="71"/>
      <c r="BG60" s="71"/>
      <c r="BH60" s="71"/>
      <c r="BI60" s="71"/>
      <c r="BJ60" s="71"/>
      <c r="BK60" s="71"/>
      <c r="BL60" s="71"/>
    </row>
    <row r="61" spans="1:79" ht="12.75" hidden="1" customHeight="1" x14ac:dyDescent="0.2">
      <c r="A61" s="37" t="s">
        <v>45</v>
      </c>
      <c r="B61" s="37"/>
      <c r="C61" s="37"/>
      <c r="D61" s="37"/>
      <c r="E61" s="37"/>
      <c r="F61" s="37"/>
      <c r="G61" s="65" t="s">
        <v>13</v>
      </c>
      <c r="H61" s="66"/>
      <c r="I61" s="66"/>
      <c r="J61" s="66"/>
      <c r="K61" s="66"/>
      <c r="L61" s="66"/>
      <c r="M61" s="66"/>
      <c r="N61" s="66"/>
      <c r="O61" s="66"/>
      <c r="P61" s="66"/>
      <c r="Q61" s="66"/>
      <c r="R61" s="66"/>
      <c r="S61" s="66"/>
      <c r="T61" s="66"/>
      <c r="U61" s="66"/>
      <c r="V61" s="66"/>
      <c r="W61" s="66"/>
      <c r="X61" s="66"/>
      <c r="Y61" s="67"/>
      <c r="Z61" s="37" t="s">
        <v>25</v>
      </c>
      <c r="AA61" s="37"/>
      <c r="AB61" s="37"/>
      <c r="AC61" s="37"/>
      <c r="AD61" s="37"/>
      <c r="AE61" s="98" t="s">
        <v>44</v>
      </c>
      <c r="AF61" s="98"/>
      <c r="AG61" s="98"/>
      <c r="AH61" s="98"/>
      <c r="AI61" s="98"/>
      <c r="AJ61" s="98"/>
      <c r="AK61" s="98"/>
      <c r="AL61" s="98"/>
      <c r="AM61" s="98"/>
      <c r="AN61" s="65"/>
      <c r="AO61" s="94" t="s">
        <v>14</v>
      </c>
      <c r="AP61" s="94"/>
      <c r="AQ61" s="94"/>
      <c r="AR61" s="94"/>
      <c r="AS61" s="94"/>
      <c r="AT61" s="94"/>
      <c r="AU61" s="94"/>
      <c r="AV61" s="94"/>
      <c r="AW61" s="94" t="s">
        <v>43</v>
      </c>
      <c r="AX61" s="94"/>
      <c r="AY61" s="94"/>
      <c r="AZ61" s="94"/>
      <c r="BA61" s="94"/>
      <c r="BB61" s="94"/>
      <c r="BC61" s="94"/>
      <c r="BD61" s="94"/>
      <c r="BE61" s="94" t="s">
        <v>16</v>
      </c>
      <c r="BF61" s="94"/>
      <c r="BG61" s="94"/>
      <c r="BH61" s="94"/>
      <c r="BI61" s="94"/>
      <c r="BJ61" s="94"/>
      <c r="BK61" s="94"/>
      <c r="BL61" s="94"/>
      <c r="CA61" s="1" t="s">
        <v>23</v>
      </c>
    </row>
    <row r="62" spans="1:79" ht="26.25" customHeight="1" x14ac:dyDescent="0.2">
      <c r="A62" s="37">
        <v>1</v>
      </c>
      <c r="B62" s="37"/>
      <c r="C62" s="37"/>
      <c r="D62" s="37"/>
      <c r="E62" s="37"/>
      <c r="F62" s="37"/>
      <c r="G62" s="40" t="s">
        <v>367</v>
      </c>
      <c r="H62" s="76"/>
      <c r="I62" s="76"/>
      <c r="J62" s="76"/>
      <c r="K62" s="76"/>
      <c r="L62" s="76"/>
      <c r="M62" s="76"/>
      <c r="N62" s="76"/>
      <c r="O62" s="76"/>
      <c r="P62" s="76"/>
      <c r="Q62" s="76"/>
      <c r="R62" s="76"/>
      <c r="S62" s="76"/>
      <c r="T62" s="76"/>
      <c r="U62" s="76"/>
      <c r="V62" s="76"/>
      <c r="W62" s="76"/>
      <c r="X62" s="76"/>
      <c r="Y62" s="77"/>
      <c r="Z62" s="38" t="s">
        <v>128</v>
      </c>
      <c r="AA62" s="38"/>
      <c r="AB62" s="38"/>
      <c r="AC62" s="38"/>
      <c r="AD62" s="38"/>
      <c r="AE62" s="39" t="s">
        <v>187</v>
      </c>
      <c r="AF62" s="39"/>
      <c r="AG62" s="39"/>
      <c r="AH62" s="39"/>
      <c r="AI62" s="39"/>
      <c r="AJ62" s="39"/>
      <c r="AK62" s="39"/>
      <c r="AL62" s="39"/>
      <c r="AM62" s="39"/>
      <c r="AN62" s="40"/>
      <c r="AO62" s="41">
        <f>Y56</f>
        <v>166200</v>
      </c>
      <c r="AP62" s="41"/>
      <c r="AQ62" s="41"/>
      <c r="AR62" s="41"/>
      <c r="AS62" s="41"/>
      <c r="AT62" s="41"/>
      <c r="AU62" s="41"/>
      <c r="AV62" s="41"/>
      <c r="AW62" s="41"/>
      <c r="AX62" s="41"/>
      <c r="AY62" s="41"/>
      <c r="AZ62" s="41"/>
      <c r="BA62" s="41"/>
      <c r="BB62" s="41"/>
      <c r="BC62" s="41"/>
      <c r="BD62" s="41"/>
      <c r="BE62" s="41">
        <f>AO62+AW62</f>
        <v>166200</v>
      </c>
      <c r="BF62" s="41"/>
      <c r="BG62" s="41"/>
      <c r="BH62" s="41"/>
      <c r="BI62" s="41"/>
      <c r="BJ62" s="41"/>
      <c r="BK62" s="41"/>
      <c r="BL62" s="41"/>
    </row>
    <row r="63" spans="1:79" ht="17.25" customHeight="1" x14ac:dyDescent="0.2">
      <c r="A63" s="37">
        <v>2</v>
      </c>
      <c r="B63" s="37"/>
      <c r="C63" s="37"/>
      <c r="D63" s="37"/>
      <c r="E63" s="37"/>
      <c r="F63" s="37"/>
      <c r="G63" s="40" t="s">
        <v>368</v>
      </c>
      <c r="H63" s="76"/>
      <c r="I63" s="76"/>
      <c r="J63" s="76"/>
      <c r="K63" s="76"/>
      <c r="L63" s="76"/>
      <c r="M63" s="76"/>
      <c r="N63" s="76"/>
      <c r="O63" s="76"/>
      <c r="P63" s="76"/>
      <c r="Q63" s="76"/>
      <c r="R63" s="76"/>
      <c r="S63" s="76"/>
      <c r="T63" s="76"/>
      <c r="U63" s="76"/>
      <c r="V63" s="76"/>
      <c r="W63" s="76"/>
      <c r="X63" s="76"/>
      <c r="Y63" s="77"/>
      <c r="Z63" s="38" t="s">
        <v>189</v>
      </c>
      <c r="AA63" s="38"/>
      <c r="AB63" s="38"/>
      <c r="AC63" s="38"/>
      <c r="AD63" s="38"/>
      <c r="AE63" s="39" t="s">
        <v>190</v>
      </c>
      <c r="AF63" s="39"/>
      <c r="AG63" s="39"/>
      <c r="AH63" s="39"/>
      <c r="AI63" s="39"/>
      <c r="AJ63" s="39"/>
      <c r="AK63" s="39"/>
      <c r="AL63" s="39"/>
      <c r="AM63" s="39"/>
      <c r="AN63" s="40"/>
      <c r="AO63" s="41">
        <v>14</v>
      </c>
      <c r="AP63" s="41"/>
      <c r="AQ63" s="41"/>
      <c r="AR63" s="41"/>
      <c r="AS63" s="41"/>
      <c r="AT63" s="41"/>
      <c r="AU63" s="41"/>
      <c r="AV63" s="41"/>
      <c r="AW63" s="41"/>
      <c r="AX63" s="41"/>
      <c r="AY63" s="41"/>
      <c r="AZ63" s="41"/>
      <c r="BA63" s="41"/>
      <c r="BB63" s="41"/>
      <c r="BC63" s="41"/>
      <c r="BD63" s="41"/>
      <c r="BE63" s="41">
        <v>12</v>
      </c>
      <c r="BF63" s="41"/>
      <c r="BG63" s="41"/>
      <c r="BH63" s="41"/>
      <c r="BI63" s="41"/>
      <c r="BJ63" s="41"/>
      <c r="BK63" s="41"/>
      <c r="BL63" s="41"/>
    </row>
    <row r="64" spans="1:79" ht="12.75" customHeight="1" x14ac:dyDescent="0.2">
      <c r="A64" s="115" t="s">
        <v>140</v>
      </c>
      <c r="B64" s="115"/>
      <c r="C64" s="115"/>
      <c r="D64" s="115"/>
      <c r="E64" s="115"/>
      <c r="F64" s="115"/>
      <c r="G64" s="40" t="s">
        <v>149</v>
      </c>
      <c r="H64" s="76"/>
      <c r="I64" s="76"/>
      <c r="J64" s="76"/>
      <c r="K64" s="76"/>
      <c r="L64" s="76"/>
      <c r="M64" s="76"/>
      <c r="N64" s="76"/>
      <c r="O64" s="76"/>
      <c r="P64" s="76"/>
      <c r="Q64" s="76"/>
      <c r="R64" s="76"/>
      <c r="S64" s="76"/>
      <c r="T64" s="76"/>
      <c r="U64" s="76"/>
      <c r="V64" s="76"/>
      <c r="W64" s="76"/>
      <c r="X64" s="76"/>
      <c r="Y64" s="77"/>
      <c r="Z64" s="38" t="s">
        <v>128</v>
      </c>
      <c r="AA64" s="38"/>
      <c r="AB64" s="38"/>
      <c r="AC64" s="38"/>
      <c r="AD64" s="38"/>
      <c r="AE64" s="39" t="s">
        <v>190</v>
      </c>
      <c r="AF64" s="39"/>
      <c r="AG64" s="39"/>
      <c r="AH64" s="39"/>
      <c r="AI64" s="39"/>
      <c r="AJ64" s="39"/>
      <c r="AK64" s="39"/>
      <c r="AL64" s="39"/>
      <c r="AM64" s="39"/>
      <c r="AN64" s="40"/>
      <c r="AO64" s="41">
        <f>ROUND(126000/AO63, 2)</f>
        <v>9000</v>
      </c>
      <c r="AP64" s="41"/>
      <c r="AQ64" s="41"/>
      <c r="AR64" s="41"/>
      <c r="AS64" s="41"/>
      <c r="AT64" s="41"/>
      <c r="AU64" s="41"/>
      <c r="AV64" s="41"/>
      <c r="AW64" s="41"/>
      <c r="AX64" s="41"/>
      <c r="AY64" s="41"/>
      <c r="AZ64" s="41"/>
      <c r="BA64" s="41"/>
      <c r="BB64" s="41"/>
      <c r="BC64" s="41"/>
      <c r="BD64" s="41"/>
      <c r="BE64" s="41">
        <f t="shared" ref="BE64" si="3">AO64+AW64</f>
        <v>9000</v>
      </c>
      <c r="BF64" s="41"/>
      <c r="BG64" s="41"/>
      <c r="BH64" s="41"/>
      <c r="BI64" s="41"/>
      <c r="BJ64" s="41"/>
      <c r="BK64" s="41"/>
      <c r="BL64" s="41"/>
      <c r="CA64" s="1" t="s">
        <v>24</v>
      </c>
    </row>
    <row r="65" spans="1:64" ht="24.75" customHeight="1" x14ac:dyDescent="0.2">
      <c r="A65" s="115" t="s">
        <v>161</v>
      </c>
      <c r="B65" s="115"/>
      <c r="C65" s="115"/>
      <c r="D65" s="115"/>
      <c r="E65" s="115"/>
      <c r="F65" s="115"/>
      <c r="G65" s="40" t="s">
        <v>369</v>
      </c>
      <c r="H65" s="76"/>
      <c r="I65" s="76"/>
      <c r="J65" s="76"/>
      <c r="K65" s="76"/>
      <c r="L65" s="76"/>
      <c r="M65" s="76"/>
      <c r="N65" s="76"/>
      <c r="O65" s="76"/>
      <c r="P65" s="76"/>
      <c r="Q65" s="76"/>
      <c r="R65" s="76"/>
      <c r="S65" s="76"/>
      <c r="T65" s="76"/>
      <c r="U65" s="76"/>
      <c r="V65" s="76"/>
      <c r="W65" s="76"/>
      <c r="X65" s="76"/>
      <c r="Y65" s="77"/>
      <c r="Z65" s="38" t="s">
        <v>128</v>
      </c>
      <c r="AA65" s="38"/>
      <c r="AB65" s="38"/>
      <c r="AC65" s="38"/>
      <c r="AD65" s="38"/>
      <c r="AE65" s="39" t="s">
        <v>190</v>
      </c>
      <c r="AF65" s="39"/>
      <c r="AG65" s="39"/>
      <c r="AH65" s="39"/>
      <c r="AI65" s="39"/>
      <c r="AJ65" s="39"/>
      <c r="AK65" s="39"/>
      <c r="AL65" s="39"/>
      <c r="AM65" s="39"/>
      <c r="AN65" s="40"/>
      <c r="AO65" s="116">
        <f>ROUND(40200/AO63, 0)</f>
        <v>2871</v>
      </c>
      <c r="AP65" s="116"/>
      <c r="AQ65" s="116"/>
      <c r="AR65" s="116"/>
      <c r="AS65" s="116"/>
      <c r="AT65" s="116"/>
      <c r="AU65" s="116"/>
      <c r="AV65" s="116"/>
      <c r="AW65" s="41"/>
      <c r="AX65" s="41"/>
      <c r="AY65" s="41"/>
      <c r="AZ65" s="41"/>
      <c r="BA65" s="41"/>
      <c r="BB65" s="41"/>
      <c r="BC65" s="41"/>
      <c r="BD65" s="41"/>
      <c r="BE65" s="116">
        <f>AO65</f>
        <v>2871</v>
      </c>
      <c r="BF65" s="116"/>
      <c r="BG65" s="116"/>
      <c r="BH65" s="116"/>
      <c r="BI65" s="116"/>
      <c r="BJ65" s="116"/>
      <c r="BK65" s="116"/>
      <c r="BL65" s="116"/>
    </row>
    <row r="66" spans="1:64" ht="6" customHeight="1" x14ac:dyDescent="0.2"/>
    <row r="67" spans="1:64" ht="16.5" customHeight="1" x14ac:dyDescent="0.2">
      <c r="A67" s="99" t="str">
        <f>КПК0111010!A85</f>
        <v xml:space="preserve">Сватівський міський голова </v>
      </c>
      <c r="B67" s="100"/>
      <c r="C67" s="100"/>
      <c r="D67" s="100"/>
      <c r="E67" s="100"/>
      <c r="F67" s="100"/>
      <c r="G67" s="100"/>
      <c r="H67" s="100"/>
      <c r="I67" s="100"/>
      <c r="J67" s="100"/>
      <c r="K67" s="100"/>
      <c r="L67" s="100"/>
      <c r="M67" s="100"/>
      <c r="N67" s="100"/>
      <c r="O67" s="100"/>
      <c r="P67" s="100"/>
      <c r="Q67" s="100"/>
      <c r="R67" s="100"/>
      <c r="S67" s="100"/>
      <c r="T67" s="100"/>
      <c r="U67" s="100"/>
      <c r="V67" s="100"/>
      <c r="W67" s="101"/>
      <c r="X67" s="101"/>
      <c r="Y67" s="101"/>
      <c r="Z67" s="101"/>
      <c r="AA67" s="101"/>
      <c r="AB67" s="101"/>
      <c r="AC67" s="101"/>
      <c r="AD67" s="101"/>
      <c r="AE67" s="101"/>
      <c r="AF67" s="101"/>
      <c r="AG67" s="101"/>
      <c r="AH67" s="101"/>
      <c r="AI67" s="101"/>
      <c r="AJ67" s="101"/>
      <c r="AK67" s="101"/>
      <c r="AL67" s="101"/>
      <c r="AM67" s="101"/>
      <c r="AN67" s="5"/>
      <c r="AO67" s="102" t="str">
        <f>КПК0111010!AO85</f>
        <v>Рибалко Є.В.</v>
      </c>
      <c r="AP67" s="48"/>
      <c r="AQ67" s="48"/>
      <c r="AR67" s="48"/>
      <c r="AS67" s="48"/>
      <c r="AT67" s="48"/>
      <c r="AU67" s="48"/>
      <c r="AV67" s="48"/>
      <c r="AW67" s="48"/>
      <c r="AX67" s="48"/>
      <c r="AY67" s="48"/>
      <c r="AZ67" s="48"/>
      <c r="BA67" s="48"/>
      <c r="BB67" s="48"/>
      <c r="BC67" s="48"/>
      <c r="BD67" s="48"/>
      <c r="BE67" s="48"/>
      <c r="BF67" s="48"/>
      <c r="BG67" s="48"/>
    </row>
    <row r="68" spans="1:64" x14ac:dyDescent="0.2">
      <c r="W68" s="103" t="s">
        <v>10</v>
      </c>
      <c r="X68" s="103"/>
      <c r="Y68" s="103"/>
      <c r="Z68" s="103"/>
      <c r="AA68" s="103"/>
      <c r="AB68" s="103"/>
      <c r="AC68" s="103"/>
      <c r="AD68" s="103"/>
      <c r="AE68" s="103"/>
      <c r="AF68" s="103"/>
      <c r="AG68" s="103"/>
      <c r="AH68" s="103"/>
      <c r="AI68" s="103"/>
      <c r="AJ68" s="103"/>
      <c r="AK68" s="103"/>
      <c r="AL68" s="103"/>
      <c r="AM68" s="103"/>
      <c r="AO68" s="103" t="s">
        <v>11</v>
      </c>
      <c r="AP68" s="103"/>
      <c r="AQ68" s="103"/>
      <c r="AR68" s="103"/>
      <c r="AS68" s="103"/>
      <c r="AT68" s="103"/>
      <c r="AU68" s="103"/>
      <c r="AV68" s="103"/>
      <c r="AW68" s="103"/>
      <c r="AX68" s="103"/>
      <c r="AY68" s="103"/>
      <c r="AZ68" s="103"/>
      <c r="BA68" s="103"/>
      <c r="BB68" s="103"/>
      <c r="BC68" s="103"/>
      <c r="BD68" s="103"/>
      <c r="BE68" s="103"/>
      <c r="BF68" s="103"/>
      <c r="BG68" s="103"/>
    </row>
    <row r="69" spans="1:64" ht="15.75" customHeight="1" x14ac:dyDescent="0.2">
      <c r="A69" s="43" t="s">
        <v>8</v>
      </c>
      <c r="B69" s="43"/>
      <c r="C69" s="43"/>
      <c r="D69" s="43"/>
      <c r="E69" s="43"/>
      <c r="F69" s="43"/>
    </row>
    <row r="70" spans="1:64" ht="15.75" customHeight="1" thickBot="1" x14ac:dyDescent="0.25">
      <c r="A70" s="107" t="s">
        <v>116</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row>
    <row r="71" spans="1:64" x14ac:dyDescent="0.2">
      <c r="A71" s="108" t="s">
        <v>336</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row>
    <row r="72" spans="1:64" ht="15.75" customHeight="1" x14ac:dyDescent="0.2">
      <c r="A72" s="99" t="str">
        <f>A67</f>
        <v xml:space="preserve">Сватівський міський голова </v>
      </c>
      <c r="B72" s="100"/>
      <c r="C72" s="100"/>
      <c r="D72" s="100"/>
      <c r="E72" s="100"/>
      <c r="F72" s="100"/>
      <c r="G72" s="100"/>
      <c r="H72" s="100"/>
      <c r="I72" s="100"/>
      <c r="J72" s="100"/>
      <c r="K72" s="100"/>
      <c r="L72" s="100"/>
      <c r="M72" s="100"/>
      <c r="N72" s="100"/>
      <c r="O72" s="100"/>
      <c r="P72" s="100"/>
      <c r="Q72" s="100"/>
      <c r="R72" s="100"/>
      <c r="S72" s="100"/>
      <c r="T72" s="100"/>
      <c r="U72" s="100"/>
      <c r="V72" s="100"/>
      <c r="W72" s="101"/>
      <c r="X72" s="101"/>
      <c r="Y72" s="101"/>
      <c r="Z72" s="101"/>
      <c r="AA72" s="101"/>
      <c r="AB72" s="101"/>
      <c r="AC72" s="101"/>
      <c r="AD72" s="101"/>
      <c r="AE72" s="101"/>
      <c r="AF72" s="101"/>
      <c r="AG72" s="101"/>
      <c r="AH72" s="101"/>
      <c r="AI72" s="101"/>
      <c r="AJ72" s="101"/>
      <c r="AK72" s="101"/>
      <c r="AL72" s="101"/>
      <c r="AM72" s="101"/>
      <c r="AN72" s="5"/>
      <c r="AO72" s="102" t="str">
        <f>AO67</f>
        <v>Рибалко Є.В.</v>
      </c>
      <c r="AP72" s="48"/>
      <c r="AQ72" s="48"/>
      <c r="AR72" s="48"/>
      <c r="AS72" s="48"/>
      <c r="AT72" s="48"/>
      <c r="AU72" s="48"/>
      <c r="AV72" s="48"/>
      <c r="AW72" s="48"/>
      <c r="AX72" s="48"/>
      <c r="AY72" s="48"/>
      <c r="AZ72" s="48"/>
      <c r="BA72" s="48"/>
      <c r="BB72" s="48"/>
      <c r="BC72" s="48"/>
      <c r="BD72" s="48"/>
      <c r="BE72" s="48"/>
      <c r="BF72" s="48"/>
      <c r="BG72" s="48"/>
    </row>
    <row r="73" spans="1:64" x14ac:dyDescent="0.2">
      <c r="W73" s="103" t="s">
        <v>10</v>
      </c>
      <c r="X73" s="103"/>
      <c r="Y73" s="103"/>
      <c r="Z73" s="103"/>
      <c r="AA73" s="103"/>
      <c r="AB73" s="103"/>
      <c r="AC73" s="103"/>
      <c r="AD73" s="103"/>
      <c r="AE73" s="103"/>
      <c r="AF73" s="103"/>
      <c r="AG73" s="103"/>
      <c r="AH73" s="103"/>
      <c r="AI73" s="103"/>
      <c r="AJ73" s="103"/>
      <c r="AK73" s="103"/>
      <c r="AL73" s="103"/>
      <c r="AM73" s="103"/>
      <c r="AO73" s="103" t="s">
        <v>11</v>
      </c>
      <c r="AP73" s="103"/>
      <c r="AQ73" s="103"/>
      <c r="AR73" s="103"/>
      <c r="AS73" s="103"/>
      <c r="AT73" s="103"/>
      <c r="AU73" s="103"/>
      <c r="AV73" s="103"/>
      <c r="AW73" s="103"/>
      <c r="AX73" s="103"/>
      <c r="AY73" s="103"/>
      <c r="AZ73" s="103"/>
      <c r="BA73" s="103"/>
      <c r="BB73" s="103"/>
      <c r="BC73" s="103"/>
      <c r="BD73" s="103"/>
      <c r="BE73" s="103"/>
      <c r="BF73" s="103"/>
      <c r="BG73" s="103"/>
    </row>
    <row r="74" spans="1:64" ht="13.5" thickBot="1" x14ac:dyDescent="0.25">
      <c r="A74" s="104">
        <f>КПК0111010!A92</f>
        <v>43647</v>
      </c>
      <c r="B74" s="105"/>
      <c r="C74" s="105"/>
      <c r="D74" s="105"/>
      <c r="E74" s="105"/>
      <c r="F74" s="105"/>
      <c r="G74" s="105"/>
      <c r="H74" s="105"/>
      <c r="I74" s="105"/>
    </row>
    <row r="75" spans="1:64" x14ac:dyDescent="0.2">
      <c r="A75" s="106" t="s">
        <v>337</v>
      </c>
      <c r="B75" s="106"/>
      <c r="C75" s="106"/>
      <c r="D75" s="106"/>
      <c r="E75" s="106"/>
      <c r="F75" s="106"/>
      <c r="G75" s="106"/>
      <c r="H75" s="106"/>
      <c r="I75" s="106"/>
    </row>
    <row r="76" spans="1:64" x14ac:dyDescent="0.2">
      <c r="A76" s="106" t="s">
        <v>338</v>
      </c>
      <c r="B76" s="106"/>
    </row>
  </sheetData>
  <mergeCells count="176">
    <mergeCell ref="W73:AM73"/>
    <mergeCell ref="AO73:BG73"/>
    <mergeCell ref="A74:I74"/>
    <mergeCell ref="A75:I75"/>
    <mergeCell ref="A76:B76"/>
    <mergeCell ref="AO7:BH7"/>
    <mergeCell ref="A69:F69"/>
    <mergeCell ref="A70:BG70"/>
    <mergeCell ref="A71:BG71"/>
    <mergeCell ref="A72:V72"/>
    <mergeCell ref="W72:AM72"/>
    <mergeCell ref="AO72:BG72"/>
    <mergeCell ref="A67:V67"/>
    <mergeCell ref="W67:AM67"/>
    <mergeCell ref="AO67:BG67"/>
    <mergeCell ref="W68:AM68"/>
    <mergeCell ref="AO68:BG68"/>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BE63:BL63"/>
    <mergeCell ref="A63:F63"/>
    <mergeCell ref="G63:Y63"/>
    <mergeCell ref="Z63:AD63"/>
    <mergeCell ref="AE63:AN63"/>
    <mergeCell ref="AO63:AV63"/>
    <mergeCell ref="AW63:BD63"/>
    <mergeCell ref="A60:F60"/>
    <mergeCell ref="G60:Y60"/>
    <mergeCell ref="Z60:AD60"/>
    <mergeCell ref="AE60:AN60"/>
    <mergeCell ref="AO60:AV60"/>
    <mergeCell ref="AW60:BD60"/>
    <mergeCell ref="BE60:BL60"/>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6:X56"/>
    <mergeCell ref="Y56:AF56"/>
    <mergeCell ref="AG56:AN56"/>
    <mergeCell ref="AO56:AV56"/>
    <mergeCell ref="A58:BL58"/>
    <mergeCell ref="A59:F59"/>
    <mergeCell ref="G59:Y59"/>
    <mergeCell ref="Z59:AD59"/>
    <mergeCell ref="AE59:AN59"/>
    <mergeCell ref="AO59:AV59"/>
    <mergeCell ref="AW59:BD59"/>
    <mergeCell ref="BE59:BL59"/>
    <mergeCell ref="A55:X55"/>
    <mergeCell ref="Y55:AF55"/>
    <mergeCell ref="AG55:AN55"/>
    <mergeCell ref="AO55:AV55"/>
    <mergeCell ref="A53:X53"/>
    <mergeCell ref="Y53:AF53"/>
    <mergeCell ref="AG53:AN53"/>
    <mergeCell ref="AO53:AV53"/>
    <mergeCell ref="A54:X54"/>
    <mergeCell ref="Y54:AF54"/>
    <mergeCell ref="AG54:AN54"/>
    <mergeCell ref="AO54:AV54"/>
    <mergeCell ref="A49:BL49"/>
    <mergeCell ref="A50:AV50"/>
    <mergeCell ref="A51:X52"/>
    <mergeCell ref="Y51:AF52"/>
    <mergeCell ref="AG51:AN52"/>
    <mergeCell ref="AO51:AV52"/>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AZ40"/>
    <mergeCell ref="A41:C42"/>
    <mergeCell ref="D41:AB42"/>
    <mergeCell ref="AC41:AJ42"/>
    <mergeCell ref="AK41:AR42"/>
    <mergeCell ref="AS41:AZ42"/>
    <mergeCell ref="BA41:BH42"/>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3:H23"/>
    <mergeCell ref="I23:S23"/>
    <mergeCell ref="T23:W23"/>
    <mergeCell ref="A19:B19"/>
    <mergeCell ref="D19:J19"/>
    <mergeCell ref="L19:AB19"/>
    <mergeCell ref="AC19:BL19"/>
    <mergeCell ref="D20:J20"/>
    <mergeCell ref="L20:AB20"/>
    <mergeCell ref="AC20:BL20"/>
    <mergeCell ref="D17:J17"/>
    <mergeCell ref="L17:BL17"/>
    <mergeCell ref="A10:BL10"/>
    <mergeCell ref="A11:BL11"/>
    <mergeCell ref="A13:B13"/>
    <mergeCell ref="D13:J13"/>
    <mergeCell ref="L13:BL13"/>
    <mergeCell ref="A22:T22"/>
    <mergeCell ref="U22:AD22"/>
    <mergeCell ref="AE22:AR22"/>
    <mergeCell ref="AS22:BC22"/>
    <mergeCell ref="BD22:BL22"/>
    <mergeCell ref="AO1:BL1"/>
    <mergeCell ref="AO2:BL2"/>
    <mergeCell ref="AO3:BL3"/>
    <mergeCell ref="AO4:BL4"/>
    <mergeCell ref="AO5:BL5"/>
    <mergeCell ref="AO6:BF6"/>
    <mergeCell ref="D14:J14"/>
    <mergeCell ref="L14:BL14"/>
    <mergeCell ref="A16:B16"/>
    <mergeCell ref="D16:J16"/>
    <mergeCell ref="L16:BL16"/>
  </mergeCells>
  <conditionalFormatting sqref="D45">
    <cfRule type="cellIs" dxfId="18" priority="13" stopIfTrue="1" operator="equal">
      <formula>$D44</formula>
    </cfRule>
  </conditionalFormatting>
  <conditionalFormatting sqref="D46">
    <cfRule type="cellIs" dxfId="17" priority="11" stopIfTrue="1" operator="equal">
      <formula>$D45</formula>
    </cfRule>
  </conditionalFormatting>
  <conditionalFormatting sqref="D47">
    <cfRule type="cellIs" dxfId="16" priority="3" stopIfTrue="1" operator="equal">
      <formula>#REF!</formula>
    </cfRule>
  </conditionalFormatting>
  <conditionalFormatting sqref="G62:L65">
    <cfRule type="cellIs" dxfId="15" priority="1" stopIfTrue="1" operator="equal">
      <formula>$G61</formula>
    </cfRule>
  </conditionalFormatting>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D6E59-DFFA-4E2B-A9BF-4A709809B0F4}">
  <dimension ref="A1:CA88"/>
  <sheetViews>
    <sheetView tabSelected="1" workbookViewId="0">
      <selection activeCell="AP9" sqref="AO9:AP9"/>
    </sheetView>
  </sheetViews>
  <sheetFormatPr defaultRowHeight="12.75" x14ac:dyDescent="0.2"/>
  <cols>
    <col min="1" max="33" width="2.42578125" style="1" customWidth="1"/>
    <col min="34" max="39" width="2" style="1" customWidth="1"/>
    <col min="40" max="46" width="2.42578125" style="1" customWidth="1"/>
    <col min="47" max="49" width="2.140625" style="1" customWidth="1"/>
    <col min="50" max="53" width="2.42578125" style="1" customWidth="1"/>
    <col min="54" max="60" width="1.85546875" style="1" customWidth="1"/>
    <col min="61" max="64" width="2" style="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4.75" customHeight="1" x14ac:dyDescent="0.2">
      <c r="AO4" s="53" t="str">
        <f>КПК0113140!AO4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71" t="str">
        <f>КПК0113140!AO7</f>
        <v xml:space="preserve">Розпорядження міського голови від   01 липня  2019 року  № 130 </v>
      </c>
      <c r="AP7" s="171"/>
      <c r="AQ7" s="171"/>
      <c r="AR7" s="171"/>
      <c r="AS7" s="171"/>
      <c r="AT7" s="171"/>
      <c r="AU7" s="171"/>
      <c r="AV7" s="171"/>
      <c r="AW7" s="171"/>
      <c r="AX7" s="171"/>
      <c r="AY7" s="171"/>
      <c r="AZ7" s="171"/>
      <c r="BA7" s="171"/>
      <c r="BB7" s="171"/>
      <c r="BC7" s="171"/>
      <c r="BD7" s="171"/>
      <c r="BE7" s="171"/>
      <c r="BF7" s="171"/>
      <c r="BG7" s="171"/>
      <c r="BH7" s="171"/>
      <c r="BI7" s="171"/>
      <c r="BJ7" s="171"/>
      <c r="BK7" s="171"/>
      <c r="BL7" s="171"/>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row>
    <row r="13" spans="1:64" ht="23.25" customHeight="1" x14ac:dyDescent="0.2">
      <c r="A13" s="44">
        <v>1</v>
      </c>
      <c r="B13" s="44"/>
      <c r="C13" s="15"/>
      <c r="D13" s="45" t="s">
        <v>56</v>
      </c>
      <c r="E13" s="46"/>
      <c r="F13" s="46"/>
      <c r="G13" s="46"/>
      <c r="H13" s="46"/>
      <c r="I13" s="46"/>
      <c r="J13" s="46"/>
      <c r="K13" s="15"/>
      <c r="L13" s="164"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row>
    <row r="14" spans="1:64" ht="15.95" customHeight="1" x14ac:dyDescent="0.2">
      <c r="A14" s="31"/>
      <c r="B14" s="31"/>
      <c r="C14" s="31"/>
      <c r="D14" s="75" t="s">
        <v>325</v>
      </c>
      <c r="E14" s="75"/>
      <c r="F14" s="75"/>
      <c r="G14" s="75"/>
      <c r="H14" s="75"/>
      <c r="I14" s="75"/>
      <c r="J14" s="75"/>
      <c r="K14" s="31"/>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ht="25.5" customHeight="1" x14ac:dyDescent="0.2">
      <c r="A16" s="44" t="s">
        <v>9</v>
      </c>
      <c r="B16" s="44"/>
      <c r="C16" s="15"/>
      <c r="D16" s="45" t="s">
        <v>61</v>
      </c>
      <c r="E16" s="46"/>
      <c r="F16" s="46"/>
      <c r="G16" s="46"/>
      <c r="H16" s="46"/>
      <c r="I16" s="46"/>
      <c r="J16" s="46"/>
      <c r="K16" s="15"/>
      <c r="L16" s="164"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row>
    <row r="17" spans="1:64" ht="15.95" customHeight="1" x14ac:dyDescent="0.2">
      <c r="A17" s="31"/>
      <c r="B17" s="31"/>
      <c r="C17" s="31"/>
      <c r="D17" s="75" t="s">
        <v>325</v>
      </c>
      <c r="E17" s="75"/>
      <c r="F17" s="75"/>
      <c r="G17" s="75"/>
      <c r="H17" s="75"/>
      <c r="I17" s="75"/>
      <c r="J17" s="75"/>
      <c r="K17" s="31"/>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ht="16.5" customHeight="1" x14ac:dyDescent="0.2">
      <c r="A19" s="44">
        <v>3</v>
      </c>
      <c r="B19" s="44"/>
      <c r="C19" s="15"/>
      <c r="D19" s="140" t="s">
        <v>382</v>
      </c>
      <c r="E19" s="141"/>
      <c r="F19" s="141"/>
      <c r="G19" s="141"/>
      <c r="H19" s="141"/>
      <c r="I19" s="141"/>
      <c r="J19" s="141"/>
      <c r="K19" s="15"/>
      <c r="L19" s="140" t="s">
        <v>372</v>
      </c>
      <c r="M19" s="141"/>
      <c r="N19" s="141"/>
      <c r="O19" s="141"/>
      <c r="P19" s="141"/>
      <c r="Q19" s="141"/>
      <c r="R19" s="141"/>
      <c r="S19" s="141"/>
      <c r="T19" s="141"/>
      <c r="U19" s="141"/>
      <c r="V19" s="141"/>
      <c r="W19" s="141"/>
      <c r="X19" s="141"/>
      <c r="Y19" s="141"/>
      <c r="Z19" s="141"/>
      <c r="AA19" s="141"/>
      <c r="AB19" s="141"/>
      <c r="AC19" s="164" t="s">
        <v>373</v>
      </c>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row>
    <row r="20" spans="1:64" ht="20.100000000000001" customHeight="1" x14ac:dyDescent="0.2">
      <c r="A20" s="31"/>
      <c r="B20" s="31"/>
      <c r="C20" s="31"/>
      <c r="D20" s="75" t="s">
        <v>325</v>
      </c>
      <c r="E20" s="75"/>
      <c r="F20" s="75"/>
      <c r="G20" s="75"/>
      <c r="H20" s="75"/>
      <c r="I20" s="75"/>
      <c r="J20" s="75"/>
      <c r="K20" s="31"/>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ht="17.25" customHeight="1" x14ac:dyDescent="0.2">
      <c r="A22" s="166" t="s">
        <v>5</v>
      </c>
      <c r="B22" s="166"/>
      <c r="C22" s="166"/>
      <c r="D22" s="166"/>
      <c r="E22" s="166"/>
      <c r="F22" s="166"/>
      <c r="G22" s="166"/>
      <c r="H22" s="166"/>
      <c r="I22" s="166"/>
      <c r="J22" s="166"/>
      <c r="K22" s="166"/>
      <c r="L22" s="166"/>
      <c r="M22" s="166"/>
      <c r="N22" s="166"/>
      <c r="O22" s="166"/>
      <c r="P22" s="166"/>
      <c r="Q22" s="166"/>
      <c r="R22" s="166"/>
      <c r="S22" s="166"/>
      <c r="T22" s="166"/>
      <c r="U22" s="58">
        <f>AS22+I23</f>
        <v>500000</v>
      </c>
      <c r="V22" s="58"/>
      <c r="W22" s="58"/>
      <c r="X22" s="58"/>
      <c r="Y22" s="58"/>
      <c r="Z22" s="58"/>
      <c r="AA22" s="58"/>
      <c r="AB22" s="58"/>
      <c r="AC22" s="58"/>
      <c r="AD22" s="58"/>
      <c r="AE22" s="167" t="s">
        <v>31</v>
      </c>
      <c r="AF22" s="167"/>
      <c r="AG22" s="167"/>
      <c r="AH22" s="167"/>
      <c r="AI22" s="167"/>
      <c r="AJ22" s="167"/>
      <c r="AK22" s="167"/>
      <c r="AL22" s="167"/>
      <c r="AM22" s="167"/>
      <c r="AN22" s="167"/>
      <c r="AO22" s="167"/>
      <c r="AP22" s="167"/>
      <c r="AQ22" s="167"/>
      <c r="AR22" s="167"/>
      <c r="AS22" s="58">
        <v>500000</v>
      </c>
      <c r="AT22" s="58"/>
      <c r="AU22" s="58"/>
      <c r="AV22" s="58"/>
      <c r="AW22" s="58"/>
      <c r="AX22" s="58"/>
      <c r="AY22" s="58"/>
      <c r="AZ22" s="58"/>
      <c r="BA22" s="58"/>
      <c r="BB22" s="58"/>
      <c r="BC22" s="58"/>
      <c r="BD22" s="168" t="s">
        <v>30</v>
      </c>
      <c r="BE22" s="168"/>
      <c r="BF22" s="168"/>
      <c r="BG22" s="168"/>
      <c r="BH22" s="168"/>
      <c r="BI22" s="168"/>
      <c r="BJ22" s="168"/>
      <c r="BK22" s="168"/>
      <c r="BL22" s="168"/>
    </row>
    <row r="23" spans="1:64" ht="18" customHeight="1" x14ac:dyDescent="0.2">
      <c r="A23" s="168" t="s">
        <v>29</v>
      </c>
      <c r="B23" s="168"/>
      <c r="C23" s="168"/>
      <c r="D23" s="168"/>
      <c r="E23" s="168"/>
      <c r="F23" s="168"/>
      <c r="G23" s="168"/>
      <c r="H23" s="168"/>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31"/>
      <c r="AT23" s="31"/>
      <c r="AU23" s="31"/>
      <c r="AV23" s="31"/>
      <c r="AW23" s="31"/>
      <c r="AX23" s="31"/>
      <c r="AY23" s="31"/>
      <c r="AZ23" s="31"/>
      <c r="BA23" s="31"/>
      <c r="BB23" s="31"/>
      <c r="BC23" s="31"/>
      <c r="BD23" s="12"/>
      <c r="BE23" s="12"/>
      <c r="BF23" s="12"/>
      <c r="BG23" s="12"/>
      <c r="BH23" s="12"/>
      <c r="BI23" s="12"/>
      <c r="BJ23" s="31"/>
      <c r="BK23" s="31"/>
      <c r="BL23" s="31"/>
    </row>
    <row r="24" spans="1:64" ht="9" customHeight="1" x14ac:dyDescent="0.2">
      <c r="A24" s="32"/>
      <c r="B24" s="32"/>
      <c r="C24" s="32"/>
      <c r="D24" s="32"/>
      <c r="E24" s="32"/>
      <c r="F24" s="32"/>
      <c r="G24" s="32"/>
      <c r="H24" s="32"/>
      <c r="I24" s="11"/>
      <c r="J24" s="11"/>
      <c r="K24" s="11"/>
      <c r="L24" s="11"/>
      <c r="M24" s="11"/>
      <c r="N24" s="11"/>
      <c r="O24" s="11"/>
      <c r="P24" s="11"/>
      <c r="Q24" s="11"/>
      <c r="R24" s="11"/>
      <c r="S24" s="11"/>
      <c r="T24" s="32"/>
      <c r="U24" s="32"/>
      <c r="V24" s="32"/>
      <c r="W24" s="32"/>
      <c r="X24" s="11"/>
      <c r="Y24" s="11"/>
      <c r="Z24" s="10"/>
      <c r="AA24" s="10"/>
      <c r="AB24" s="10"/>
      <c r="AC24" s="10"/>
      <c r="AD24" s="10"/>
      <c r="AE24" s="10"/>
      <c r="AF24" s="10"/>
      <c r="AG24" s="10"/>
      <c r="AH24" s="10"/>
      <c r="AI24" s="10"/>
      <c r="AJ24" s="10"/>
      <c r="AK24" s="10"/>
      <c r="AL24" s="10"/>
      <c r="AM24" s="10"/>
      <c r="AN24" s="12"/>
      <c r="AO24" s="12"/>
      <c r="AP24" s="12"/>
      <c r="AQ24" s="12"/>
      <c r="AR24" s="12"/>
      <c r="AS24" s="31"/>
      <c r="AT24" s="31"/>
      <c r="AU24" s="31"/>
      <c r="AV24" s="31"/>
      <c r="AW24" s="31"/>
      <c r="AX24" s="31"/>
      <c r="AY24" s="31"/>
      <c r="AZ24" s="31"/>
      <c r="BA24" s="31"/>
      <c r="BB24" s="31"/>
      <c r="BC24" s="31"/>
      <c r="BD24" s="12"/>
      <c r="BE24" s="12"/>
      <c r="BF24" s="12"/>
      <c r="BG24" s="12"/>
      <c r="BH24" s="12"/>
      <c r="BI24" s="12"/>
      <c r="BJ24" s="31"/>
      <c r="BK24" s="31"/>
      <c r="BL24" s="31"/>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1.5" customHeight="1" x14ac:dyDescent="0.2">
      <c r="A26" s="169"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164" t="s">
        <v>375</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row>
    <row r="33" spans="1:79" ht="8.25" customHeight="1" x14ac:dyDescent="0.2">
      <c r="A33" s="32"/>
      <c r="B33" s="32"/>
      <c r="C33" s="32"/>
      <c r="D33" s="32"/>
      <c r="E33" s="32"/>
      <c r="F33" s="32"/>
      <c r="G33" s="32"/>
      <c r="H33" s="32"/>
      <c r="I33" s="32"/>
      <c r="J33" s="32"/>
      <c r="K33" s="32"/>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374</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18.75"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37">
        <v>1</v>
      </c>
      <c r="B45" s="37"/>
      <c r="C45" s="37"/>
      <c r="D45" s="148" t="s">
        <v>376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89">
        <v>500000</v>
      </c>
      <c r="AD45" s="89"/>
      <c r="AE45" s="89"/>
      <c r="AF45" s="89"/>
      <c r="AG45" s="89"/>
      <c r="AH45" s="89"/>
      <c r="AI45" s="89"/>
      <c r="AJ45" s="89"/>
      <c r="AK45" s="89"/>
      <c r="AL45" s="89"/>
      <c r="AM45" s="89"/>
      <c r="AN45" s="89"/>
      <c r="AO45" s="89"/>
      <c r="AP45" s="89"/>
      <c r="AQ45" s="89"/>
      <c r="AR45" s="89"/>
      <c r="AS45" s="89">
        <f>SUM(AC45:AR45)</f>
        <v>500000</v>
      </c>
      <c r="AT45" s="89"/>
      <c r="AU45" s="89"/>
      <c r="AV45" s="89"/>
      <c r="AW45" s="89"/>
      <c r="AX45" s="89"/>
      <c r="AY45" s="89"/>
      <c r="AZ45" s="89"/>
      <c r="BA45" s="90"/>
      <c r="BB45" s="90"/>
      <c r="BC45" s="90"/>
      <c r="BD45" s="90"/>
      <c r="BE45" s="90"/>
      <c r="BF45" s="90"/>
      <c r="BG45" s="90"/>
      <c r="BH45" s="90"/>
    </row>
    <row r="46" spans="1:79" s="4" customFormat="1" hidden="1" x14ac:dyDescent="0.2">
      <c r="A46" s="37">
        <v>2</v>
      </c>
      <c r="B46" s="37"/>
      <c r="C46" s="37"/>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C46" s="89"/>
      <c r="AD46" s="89"/>
      <c r="AE46" s="89"/>
      <c r="AF46" s="89"/>
      <c r="AG46" s="89"/>
      <c r="AH46" s="89"/>
      <c r="AI46" s="89"/>
      <c r="AJ46" s="89"/>
      <c r="AK46" s="89"/>
      <c r="AL46" s="89"/>
      <c r="AM46" s="89"/>
      <c r="AN46" s="89"/>
      <c r="AO46" s="89"/>
      <c r="AP46" s="89"/>
      <c r="AQ46" s="89"/>
      <c r="AR46" s="89"/>
      <c r="AS46" s="89">
        <f t="shared" ref="AS46:AS55" si="0">SUM(AC46:AR46)</f>
        <v>0</v>
      </c>
      <c r="AT46" s="89"/>
      <c r="AU46" s="89"/>
      <c r="AV46" s="89"/>
      <c r="AW46" s="89"/>
      <c r="AX46" s="89"/>
      <c r="AY46" s="89"/>
      <c r="AZ46" s="89"/>
      <c r="BA46" s="90"/>
      <c r="BB46" s="90"/>
      <c r="BC46" s="90"/>
      <c r="BD46" s="90"/>
      <c r="BE46" s="90"/>
      <c r="BF46" s="90"/>
      <c r="BG46" s="90"/>
      <c r="BH46" s="90"/>
    </row>
    <row r="47" spans="1:79" s="4" customFormat="1" hidden="1" x14ac:dyDescent="0.2">
      <c r="A47" s="37">
        <v>3</v>
      </c>
      <c r="B47" s="37"/>
      <c r="C47" s="37"/>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89"/>
      <c r="AD47" s="89"/>
      <c r="AE47" s="89"/>
      <c r="AF47" s="89"/>
      <c r="AG47" s="89"/>
      <c r="AH47" s="89"/>
      <c r="AI47" s="89"/>
      <c r="AJ47" s="89"/>
      <c r="AK47" s="89"/>
      <c r="AL47" s="89"/>
      <c r="AM47" s="89"/>
      <c r="AN47" s="89"/>
      <c r="AO47" s="89"/>
      <c r="AP47" s="89"/>
      <c r="AQ47" s="89"/>
      <c r="AR47" s="89"/>
      <c r="AS47" s="89">
        <f t="shared" si="0"/>
        <v>0</v>
      </c>
      <c r="AT47" s="89"/>
      <c r="AU47" s="89"/>
      <c r="AV47" s="89"/>
      <c r="AW47" s="89"/>
      <c r="AX47" s="89"/>
      <c r="AY47" s="89"/>
      <c r="AZ47" s="89"/>
      <c r="BA47" s="90"/>
      <c r="BB47" s="90"/>
      <c r="BC47" s="90"/>
      <c r="BD47" s="90"/>
      <c r="BE47" s="90"/>
      <c r="BF47" s="90"/>
      <c r="BG47" s="90"/>
      <c r="BH47" s="90"/>
    </row>
    <row r="48" spans="1:79" s="4" customFormat="1" hidden="1" x14ac:dyDescent="0.2">
      <c r="A48" s="37">
        <v>4</v>
      </c>
      <c r="B48" s="37"/>
      <c r="C48" s="37"/>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89"/>
      <c r="AD48" s="89"/>
      <c r="AE48" s="89"/>
      <c r="AF48" s="89"/>
      <c r="AG48" s="89"/>
      <c r="AH48" s="89"/>
      <c r="AI48" s="89"/>
      <c r="AJ48" s="89"/>
      <c r="AK48" s="89"/>
      <c r="AL48" s="89"/>
      <c r="AM48" s="89"/>
      <c r="AN48" s="89"/>
      <c r="AO48" s="89"/>
      <c r="AP48" s="89"/>
      <c r="AQ48" s="89"/>
      <c r="AR48" s="89"/>
      <c r="AS48" s="89">
        <f t="shared" si="0"/>
        <v>0</v>
      </c>
      <c r="AT48" s="89"/>
      <c r="AU48" s="89"/>
      <c r="AV48" s="89"/>
      <c r="AW48" s="89"/>
      <c r="AX48" s="89"/>
      <c r="AY48" s="89"/>
      <c r="AZ48" s="89"/>
      <c r="BA48" s="90"/>
      <c r="BB48" s="90"/>
      <c r="BC48" s="90"/>
      <c r="BD48" s="90"/>
      <c r="BE48" s="90"/>
      <c r="BF48" s="90"/>
      <c r="BG48" s="90"/>
      <c r="BH48" s="90"/>
    </row>
    <row r="49" spans="1:79" s="4" customFormat="1" hidden="1" x14ac:dyDescent="0.2">
      <c r="A49" s="37">
        <v>5</v>
      </c>
      <c r="B49" s="37"/>
      <c r="C49" s="37"/>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50"/>
      <c r="AC49" s="89"/>
      <c r="AD49" s="89"/>
      <c r="AE49" s="89"/>
      <c r="AF49" s="89"/>
      <c r="AG49" s="89"/>
      <c r="AH49" s="89"/>
      <c r="AI49" s="89"/>
      <c r="AJ49" s="89"/>
      <c r="AK49" s="89"/>
      <c r="AL49" s="89"/>
      <c r="AM49" s="89"/>
      <c r="AN49" s="89"/>
      <c r="AO49" s="89"/>
      <c r="AP49" s="89"/>
      <c r="AQ49" s="89"/>
      <c r="AR49" s="89"/>
      <c r="AS49" s="89">
        <f t="shared" si="0"/>
        <v>0</v>
      </c>
      <c r="AT49" s="89"/>
      <c r="AU49" s="89"/>
      <c r="AV49" s="89"/>
      <c r="AW49" s="89"/>
      <c r="AX49" s="89"/>
      <c r="AY49" s="89"/>
      <c r="AZ49" s="89"/>
      <c r="BA49" s="90"/>
      <c r="BB49" s="90"/>
      <c r="BC49" s="90"/>
      <c r="BD49" s="90"/>
      <c r="BE49" s="90"/>
      <c r="BF49" s="90"/>
      <c r="BG49" s="90"/>
      <c r="BH49" s="90"/>
    </row>
    <row r="50" spans="1:79" s="4" customFormat="1" hidden="1" x14ac:dyDescent="0.2">
      <c r="A50" s="37">
        <v>6</v>
      </c>
      <c r="B50" s="37"/>
      <c r="C50" s="37"/>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50"/>
      <c r="AC50" s="89"/>
      <c r="AD50" s="89"/>
      <c r="AE50" s="89"/>
      <c r="AF50" s="89"/>
      <c r="AG50" s="89"/>
      <c r="AH50" s="89"/>
      <c r="AI50" s="89"/>
      <c r="AJ50" s="89"/>
      <c r="AK50" s="89"/>
      <c r="AL50" s="89"/>
      <c r="AM50" s="89"/>
      <c r="AN50" s="89"/>
      <c r="AO50" s="89"/>
      <c r="AP50" s="89"/>
      <c r="AQ50" s="89"/>
      <c r="AR50" s="89"/>
      <c r="AS50" s="89">
        <f t="shared" si="0"/>
        <v>0</v>
      </c>
      <c r="AT50" s="89"/>
      <c r="AU50" s="89"/>
      <c r="AV50" s="89"/>
      <c r="AW50" s="89"/>
      <c r="AX50" s="89"/>
      <c r="AY50" s="89"/>
      <c r="AZ50" s="89"/>
      <c r="BA50" s="90"/>
      <c r="BB50" s="90"/>
      <c r="BC50" s="90"/>
      <c r="BD50" s="90"/>
      <c r="BE50" s="90"/>
      <c r="BF50" s="90"/>
      <c r="BG50" s="90"/>
      <c r="BH50" s="90"/>
    </row>
    <row r="51" spans="1:79" s="4" customFormat="1" hidden="1" x14ac:dyDescent="0.2">
      <c r="A51" s="37">
        <v>7</v>
      </c>
      <c r="B51" s="37"/>
      <c r="C51" s="37"/>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50"/>
      <c r="AC51" s="89"/>
      <c r="AD51" s="89"/>
      <c r="AE51" s="89"/>
      <c r="AF51" s="89"/>
      <c r="AG51" s="89"/>
      <c r="AH51" s="89"/>
      <c r="AI51" s="89"/>
      <c r="AJ51" s="89"/>
      <c r="AK51" s="89"/>
      <c r="AL51" s="89"/>
      <c r="AM51" s="89"/>
      <c r="AN51" s="89"/>
      <c r="AO51" s="89"/>
      <c r="AP51" s="89"/>
      <c r="AQ51" s="89"/>
      <c r="AR51" s="89"/>
      <c r="AS51" s="89">
        <f t="shared" si="0"/>
        <v>0</v>
      </c>
      <c r="AT51" s="89"/>
      <c r="AU51" s="89"/>
      <c r="AV51" s="89"/>
      <c r="AW51" s="89"/>
      <c r="AX51" s="89"/>
      <c r="AY51" s="89"/>
      <c r="AZ51" s="89"/>
      <c r="BA51" s="90"/>
      <c r="BB51" s="90"/>
      <c r="BC51" s="90"/>
      <c r="BD51" s="90"/>
      <c r="BE51" s="90"/>
      <c r="BF51" s="90"/>
      <c r="BG51" s="90"/>
      <c r="BH51" s="90"/>
    </row>
    <row r="52" spans="1:79" s="4" customFormat="1" hidden="1" x14ac:dyDescent="0.2">
      <c r="A52" s="37">
        <v>8</v>
      </c>
      <c r="B52" s="37"/>
      <c r="C52" s="37"/>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50"/>
      <c r="AC52" s="89"/>
      <c r="AD52" s="89"/>
      <c r="AE52" s="89"/>
      <c r="AF52" s="89"/>
      <c r="AG52" s="89"/>
      <c r="AH52" s="89"/>
      <c r="AI52" s="89"/>
      <c r="AJ52" s="89"/>
      <c r="AK52" s="89"/>
      <c r="AL52" s="89"/>
      <c r="AM52" s="89"/>
      <c r="AN52" s="89"/>
      <c r="AO52" s="89"/>
      <c r="AP52" s="89"/>
      <c r="AQ52" s="89"/>
      <c r="AR52" s="89"/>
      <c r="AS52" s="89">
        <f t="shared" si="0"/>
        <v>0</v>
      </c>
      <c r="AT52" s="89"/>
      <c r="AU52" s="89"/>
      <c r="AV52" s="89"/>
      <c r="AW52" s="89"/>
      <c r="AX52" s="89"/>
      <c r="AY52" s="89"/>
      <c r="AZ52" s="89"/>
      <c r="BA52" s="90"/>
      <c r="BB52" s="90"/>
      <c r="BC52" s="90"/>
      <c r="BD52" s="90"/>
      <c r="BE52" s="90"/>
      <c r="BF52" s="90"/>
      <c r="BG52" s="90"/>
      <c r="BH52" s="90"/>
    </row>
    <row r="53" spans="1:79" s="4" customFormat="1" hidden="1" x14ac:dyDescent="0.2">
      <c r="A53" s="37">
        <v>9</v>
      </c>
      <c r="B53" s="37"/>
      <c r="C53" s="37"/>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50"/>
      <c r="AC53" s="89"/>
      <c r="AD53" s="89"/>
      <c r="AE53" s="89"/>
      <c r="AF53" s="89"/>
      <c r="AG53" s="89"/>
      <c r="AH53" s="89"/>
      <c r="AI53" s="89"/>
      <c r="AJ53" s="89"/>
      <c r="AK53" s="89"/>
      <c r="AL53" s="89"/>
      <c r="AM53" s="89"/>
      <c r="AN53" s="89"/>
      <c r="AO53" s="89"/>
      <c r="AP53" s="89"/>
      <c r="AQ53" s="89"/>
      <c r="AR53" s="89"/>
      <c r="AS53" s="89">
        <f t="shared" si="0"/>
        <v>0</v>
      </c>
      <c r="AT53" s="89"/>
      <c r="AU53" s="89"/>
      <c r="AV53" s="89"/>
      <c r="AW53" s="89"/>
      <c r="AX53" s="89"/>
      <c r="AY53" s="89"/>
      <c r="AZ53" s="89"/>
      <c r="BA53" s="33"/>
      <c r="BB53" s="33"/>
      <c r="BC53" s="33"/>
      <c r="BD53" s="33"/>
      <c r="BE53" s="33"/>
      <c r="BF53" s="33"/>
      <c r="BG53" s="33"/>
      <c r="BH53" s="33"/>
    </row>
    <row r="54" spans="1:79" s="4" customFormat="1" hidden="1" x14ac:dyDescent="0.2">
      <c r="A54" s="37">
        <v>10</v>
      </c>
      <c r="B54" s="37"/>
      <c r="C54" s="37"/>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50"/>
      <c r="AC54" s="89"/>
      <c r="AD54" s="89"/>
      <c r="AE54" s="89"/>
      <c r="AF54" s="89"/>
      <c r="AG54" s="89"/>
      <c r="AH54" s="89"/>
      <c r="AI54" s="89"/>
      <c r="AJ54" s="89"/>
      <c r="AK54" s="89"/>
      <c r="AL54" s="89"/>
      <c r="AM54" s="89"/>
      <c r="AN54" s="89"/>
      <c r="AO54" s="89"/>
      <c r="AP54" s="89"/>
      <c r="AQ54" s="89"/>
      <c r="AR54" s="89"/>
      <c r="AS54" s="89">
        <f t="shared" si="0"/>
        <v>0</v>
      </c>
      <c r="AT54" s="89"/>
      <c r="AU54" s="89"/>
      <c r="AV54" s="89"/>
      <c r="AW54" s="89"/>
      <c r="AX54" s="89"/>
      <c r="AY54" s="89"/>
      <c r="AZ54" s="89"/>
      <c r="BA54" s="90"/>
      <c r="BB54" s="90"/>
      <c r="BC54" s="90"/>
      <c r="BD54" s="90"/>
      <c r="BE54" s="90"/>
      <c r="BF54" s="90"/>
      <c r="BG54" s="90"/>
      <c r="BH54" s="90"/>
    </row>
    <row r="55" spans="1:79" s="4" customFormat="1" x14ac:dyDescent="0.2">
      <c r="A55" s="85"/>
      <c r="B55" s="85"/>
      <c r="C55" s="85"/>
      <c r="D55" s="86" t="s">
        <v>54</v>
      </c>
      <c r="E55" s="87"/>
      <c r="F55" s="87"/>
      <c r="G55" s="87"/>
      <c r="H55" s="87"/>
      <c r="I55" s="87"/>
      <c r="J55" s="87"/>
      <c r="K55" s="87"/>
      <c r="L55" s="87"/>
      <c r="M55" s="87"/>
      <c r="N55" s="87"/>
      <c r="O55" s="87"/>
      <c r="P55" s="87"/>
      <c r="Q55" s="87"/>
      <c r="R55" s="87"/>
      <c r="S55" s="87"/>
      <c r="T55" s="87"/>
      <c r="U55" s="87"/>
      <c r="V55" s="87"/>
      <c r="W55" s="87"/>
      <c r="X55" s="87"/>
      <c r="Y55" s="87"/>
      <c r="Z55" s="87"/>
      <c r="AA55" s="87"/>
      <c r="AB55" s="88"/>
      <c r="AC55" s="89">
        <f>SUM(AC45:AJ54)</f>
        <v>500000</v>
      </c>
      <c r="AD55" s="89"/>
      <c r="AE55" s="89"/>
      <c r="AF55" s="89"/>
      <c r="AG55" s="89"/>
      <c r="AH55" s="89"/>
      <c r="AI55" s="89"/>
      <c r="AJ55" s="89"/>
      <c r="AK55" s="89">
        <f t="shared" ref="AK55" si="1">SUM(AK45:AR54)</f>
        <v>0</v>
      </c>
      <c r="AL55" s="89"/>
      <c r="AM55" s="89"/>
      <c r="AN55" s="89"/>
      <c r="AO55" s="89"/>
      <c r="AP55" s="89"/>
      <c r="AQ55" s="89"/>
      <c r="AR55" s="89"/>
      <c r="AS55" s="89">
        <f t="shared" si="0"/>
        <v>500000</v>
      </c>
      <c r="AT55" s="89"/>
      <c r="AU55" s="89"/>
      <c r="AV55" s="89"/>
      <c r="AW55" s="89"/>
      <c r="AX55" s="89"/>
      <c r="AY55" s="89"/>
      <c r="AZ55" s="89"/>
      <c r="BA55" s="90"/>
      <c r="BB55" s="90"/>
      <c r="BC55" s="90"/>
      <c r="BD55" s="90"/>
      <c r="BE55" s="90"/>
      <c r="BF55" s="90"/>
      <c r="BG55" s="90"/>
      <c r="BH55" s="90"/>
      <c r="CA55" s="4" t="s">
        <v>20</v>
      </c>
    </row>
    <row r="56" spans="1:79" ht="9" customHeight="1" x14ac:dyDescent="0.2"/>
    <row r="57" spans="1:79" ht="15.75" customHeight="1" x14ac:dyDescent="0.2">
      <c r="A57" s="52" t="s">
        <v>339</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row>
    <row r="58" spans="1:79" ht="15" customHeight="1" x14ac:dyDescent="0.2">
      <c r="A58" s="97" t="s">
        <v>331</v>
      </c>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6"/>
      <c r="AX58" s="6"/>
      <c r="AY58" s="6"/>
      <c r="AZ58" s="6"/>
      <c r="BA58" s="6"/>
      <c r="BB58" s="6"/>
      <c r="BC58" s="6"/>
      <c r="BD58" s="6"/>
      <c r="BE58" s="6"/>
      <c r="BF58" s="6"/>
      <c r="BG58" s="6"/>
      <c r="BH58" s="6"/>
      <c r="BI58" s="6"/>
      <c r="BJ58" s="6"/>
      <c r="BK58" s="6"/>
      <c r="BL58" s="6"/>
    </row>
    <row r="59" spans="1:79" ht="15.95" customHeight="1" x14ac:dyDescent="0.2">
      <c r="A59" s="80" t="s">
        <v>335</v>
      </c>
      <c r="B59" s="56"/>
      <c r="C59" s="56"/>
      <c r="D59" s="56"/>
      <c r="E59" s="56"/>
      <c r="F59" s="56"/>
      <c r="G59" s="56"/>
      <c r="H59" s="56"/>
      <c r="I59" s="56"/>
      <c r="J59" s="56"/>
      <c r="K59" s="56"/>
      <c r="L59" s="56"/>
      <c r="M59" s="56"/>
      <c r="N59" s="56"/>
      <c r="O59" s="56"/>
      <c r="P59" s="56"/>
      <c r="Q59" s="56"/>
      <c r="R59" s="56"/>
      <c r="S59" s="56"/>
      <c r="T59" s="56"/>
      <c r="U59" s="56"/>
      <c r="V59" s="56"/>
      <c r="W59" s="56"/>
      <c r="X59" s="81"/>
      <c r="Y59" s="71" t="s">
        <v>40</v>
      </c>
      <c r="Z59" s="71"/>
      <c r="AA59" s="71"/>
      <c r="AB59" s="71"/>
      <c r="AC59" s="71"/>
      <c r="AD59" s="71"/>
      <c r="AE59" s="71"/>
      <c r="AF59" s="71"/>
      <c r="AG59" s="71" t="s">
        <v>41</v>
      </c>
      <c r="AH59" s="71"/>
      <c r="AI59" s="71"/>
      <c r="AJ59" s="71"/>
      <c r="AK59" s="71"/>
      <c r="AL59" s="71"/>
      <c r="AM59" s="71"/>
      <c r="AN59" s="71"/>
      <c r="AO59" s="71" t="s">
        <v>38</v>
      </c>
      <c r="AP59" s="71"/>
      <c r="AQ59" s="71"/>
      <c r="AR59" s="71"/>
      <c r="AS59" s="71"/>
      <c r="AT59" s="71"/>
      <c r="AU59" s="71"/>
      <c r="AV59" s="71"/>
    </row>
    <row r="60" spans="1:79" ht="29.1" customHeight="1" x14ac:dyDescent="0.2">
      <c r="A60" s="82"/>
      <c r="B60" s="83"/>
      <c r="C60" s="83"/>
      <c r="D60" s="83"/>
      <c r="E60" s="83"/>
      <c r="F60" s="83"/>
      <c r="G60" s="83"/>
      <c r="H60" s="83"/>
      <c r="I60" s="83"/>
      <c r="J60" s="83"/>
      <c r="K60" s="83"/>
      <c r="L60" s="83"/>
      <c r="M60" s="83"/>
      <c r="N60" s="83"/>
      <c r="O60" s="83"/>
      <c r="P60" s="83"/>
      <c r="Q60" s="83"/>
      <c r="R60" s="83"/>
      <c r="S60" s="83"/>
      <c r="T60" s="83"/>
      <c r="U60" s="83"/>
      <c r="V60" s="83"/>
      <c r="W60" s="83"/>
      <c r="X60" s="84"/>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row>
    <row r="61" spans="1:79" ht="15.95" customHeight="1" x14ac:dyDescent="0.2">
      <c r="A61" s="72">
        <v>1</v>
      </c>
      <c r="B61" s="73"/>
      <c r="C61" s="73"/>
      <c r="D61" s="73"/>
      <c r="E61" s="73"/>
      <c r="F61" s="73"/>
      <c r="G61" s="73"/>
      <c r="H61" s="73"/>
      <c r="I61" s="73"/>
      <c r="J61" s="73"/>
      <c r="K61" s="73"/>
      <c r="L61" s="73"/>
      <c r="M61" s="73"/>
      <c r="N61" s="73"/>
      <c r="O61" s="73"/>
      <c r="P61" s="73"/>
      <c r="Q61" s="73"/>
      <c r="R61" s="73"/>
      <c r="S61" s="73"/>
      <c r="T61" s="73"/>
      <c r="U61" s="73"/>
      <c r="V61" s="73"/>
      <c r="W61" s="73"/>
      <c r="X61" s="74"/>
      <c r="Y61" s="71">
        <v>2</v>
      </c>
      <c r="Z61" s="71"/>
      <c r="AA61" s="71"/>
      <c r="AB61" s="71"/>
      <c r="AC61" s="71"/>
      <c r="AD61" s="71"/>
      <c r="AE61" s="71"/>
      <c r="AF61" s="71"/>
      <c r="AG61" s="71">
        <v>3</v>
      </c>
      <c r="AH61" s="71"/>
      <c r="AI61" s="71"/>
      <c r="AJ61" s="71"/>
      <c r="AK61" s="71"/>
      <c r="AL61" s="71"/>
      <c r="AM61" s="71"/>
      <c r="AN61" s="71"/>
      <c r="AO61" s="71">
        <v>4</v>
      </c>
      <c r="AP61" s="71"/>
      <c r="AQ61" s="71"/>
      <c r="AR61" s="71"/>
      <c r="AS61" s="71"/>
      <c r="AT61" s="71"/>
      <c r="AU61" s="71"/>
      <c r="AV61" s="71"/>
    </row>
    <row r="62" spans="1:79" ht="24" customHeight="1" x14ac:dyDescent="0.2">
      <c r="A62" s="65" t="s">
        <v>377</v>
      </c>
      <c r="B62" s="66"/>
      <c r="C62" s="66"/>
      <c r="D62" s="66"/>
      <c r="E62" s="66"/>
      <c r="F62" s="66"/>
      <c r="G62" s="66"/>
      <c r="H62" s="66"/>
      <c r="I62" s="66"/>
      <c r="J62" s="66"/>
      <c r="K62" s="66"/>
      <c r="L62" s="66"/>
      <c r="M62" s="66"/>
      <c r="N62" s="66"/>
      <c r="O62" s="66"/>
      <c r="P62" s="66"/>
      <c r="Q62" s="66"/>
      <c r="R62" s="66"/>
      <c r="S62" s="66"/>
      <c r="T62" s="66"/>
      <c r="U62" s="66"/>
      <c r="V62" s="66"/>
      <c r="W62" s="66"/>
      <c r="X62" s="67"/>
      <c r="Y62" s="94">
        <f>AC45</f>
        <v>500000</v>
      </c>
      <c r="Z62" s="94"/>
      <c r="AA62" s="94"/>
      <c r="AB62" s="94"/>
      <c r="AC62" s="94"/>
      <c r="AD62" s="94"/>
      <c r="AE62" s="94"/>
      <c r="AF62" s="94"/>
      <c r="AG62" s="94"/>
      <c r="AH62" s="94"/>
      <c r="AI62" s="94"/>
      <c r="AJ62" s="94"/>
      <c r="AK62" s="94"/>
      <c r="AL62" s="94"/>
      <c r="AM62" s="94"/>
      <c r="AN62" s="94"/>
      <c r="AO62" s="94">
        <f>Y62</f>
        <v>500000</v>
      </c>
      <c r="AP62" s="94"/>
      <c r="AQ62" s="94"/>
      <c r="AR62" s="94"/>
      <c r="AS62" s="94"/>
      <c r="AT62" s="94"/>
      <c r="AU62" s="94"/>
      <c r="AV62" s="94"/>
      <c r="CA62" s="1" t="s">
        <v>21</v>
      </c>
    </row>
    <row r="63" spans="1:79" s="4" customFormat="1" ht="12.75" customHeight="1" x14ac:dyDescent="0.2">
      <c r="A63" s="86" t="s">
        <v>38</v>
      </c>
      <c r="B63" s="87"/>
      <c r="C63" s="87"/>
      <c r="D63" s="87"/>
      <c r="E63" s="87"/>
      <c r="F63" s="87"/>
      <c r="G63" s="87"/>
      <c r="H63" s="87"/>
      <c r="I63" s="87"/>
      <c r="J63" s="87"/>
      <c r="K63" s="87"/>
      <c r="L63" s="87"/>
      <c r="M63" s="87"/>
      <c r="N63" s="87"/>
      <c r="O63" s="87"/>
      <c r="P63" s="87"/>
      <c r="Q63" s="87"/>
      <c r="R63" s="87"/>
      <c r="S63" s="87"/>
      <c r="T63" s="87"/>
      <c r="U63" s="87"/>
      <c r="V63" s="87"/>
      <c r="W63" s="87"/>
      <c r="X63" s="88"/>
      <c r="Y63" s="89">
        <f>Y62</f>
        <v>500000</v>
      </c>
      <c r="Z63" s="89"/>
      <c r="AA63" s="89"/>
      <c r="AB63" s="89"/>
      <c r="AC63" s="89"/>
      <c r="AD63" s="89"/>
      <c r="AE63" s="89"/>
      <c r="AF63" s="89"/>
      <c r="AG63" s="89"/>
      <c r="AH63" s="89"/>
      <c r="AI63" s="89"/>
      <c r="AJ63" s="89"/>
      <c r="AK63" s="89"/>
      <c r="AL63" s="89"/>
      <c r="AM63" s="89"/>
      <c r="AN63" s="89"/>
      <c r="AO63" s="89">
        <f>Y63+AG63</f>
        <v>500000</v>
      </c>
      <c r="AP63" s="89"/>
      <c r="AQ63" s="89"/>
      <c r="AR63" s="89"/>
      <c r="AS63" s="89"/>
      <c r="AT63" s="89"/>
      <c r="AU63" s="89"/>
      <c r="AV63" s="89"/>
      <c r="CA63" s="4" t="s">
        <v>22</v>
      </c>
    </row>
    <row r="65" spans="1:79" ht="15.75" customHeight="1" x14ac:dyDescent="0.2">
      <c r="A65" s="60" t="s">
        <v>333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row>
    <row r="66" spans="1:79" ht="30" customHeight="1" x14ac:dyDescent="0.2">
      <c r="A66" s="71" t="s">
        <v>39</v>
      </c>
      <c r="B66" s="71"/>
      <c r="C66" s="71"/>
      <c r="D66" s="71"/>
      <c r="E66" s="71"/>
      <c r="F66" s="71"/>
      <c r="G66" s="72" t="s">
        <v>42</v>
      </c>
      <c r="H66" s="73"/>
      <c r="I66" s="73"/>
      <c r="J66" s="73"/>
      <c r="K66" s="73"/>
      <c r="L66" s="73"/>
      <c r="M66" s="73"/>
      <c r="N66" s="73"/>
      <c r="O66" s="73"/>
      <c r="P66" s="73"/>
      <c r="Q66" s="73"/>
      <c r="R66" s="73"/>
      <c r="S66" s="73"/>
      <c r="T66" s="73"/>
      <c r="U66" s="73"/>
      <c r="V66" s="73"/>
      <c r="W66" s="73"/>
      <c r="X66" s="73"/>
      <c r="Y66" s="74"/>
      <c r="Z66" s="71" t="s">
        <v>7</v>
      </c>
      <c r="AA66" s="71"/>
      <c r="AB66" s="71"/>
      <c r="AC66" s="71"/>
      <c r="AD66" s="71"/>
      <c r="AE66" s="71" t="s">
        <v>6</v>
      </c>
      <c r="AF66" s="71"/>
      <c r="AG66" s="71"/>
      <c r="AH66" s="71"/>
      <c r="AI66" s="71"/>
      <c r="AJ66" s="71"/>
      <c r="AK66" s="71"/>
      <c r="AL66" s="71"/>
      <c r="AM66" s="71"/>
      <c r="AN66" s="71"/>
      <c r="AO66" s="72" t="s">
        <v>40</v>
      </c>
      <c r="AP66" s="73"/>
      <c r="AQ66" s="73"/>
      <c r="AR66" s="73"/>
      <c r="AS66" s="73"/>
      <c r="AT66" s="73"/>
      <c r="AU66" s="73"/>
      <c r="AV66" s="74"/>
      <c r="AW66" s="72" t="s">
        <v>41</v>
      </c>
      <c r="AX66" s="73"/>
      <c r="AY66" s="73"/>
      <c r="AZ66" s="73"/>
      <c r="BA66" s="73"/>
      <c r="BB66" s="73"/>
      <c r="BC66" s="73"/>
      <c r="BD66" s="74"/>
      <c r="BE66" s="72" t="s">
        <v>38</v>
      </c>
      <c r="BF66" s="73"/>
      <c r="BG66" s="73"/>
      <c r="BH66" s="73"/>
      <c r="BI66" s="73"/>
      <c r="BJ66" s="73"/>
      <c r="BK66" s="73"/>
      <c r="BL66" s="74"/>
    </row>
    <row r="67" spans="1:79" ht="15.75" customHeight="1" x14ac:dyDescent="0.2">
      <c r="A67" s="71">
        <v>1</v>
      </c>
      <c r="B67" s="71"/>
      <c r="C67" s="71"/>
      <c r="D67" s="71"/>
      <c r="E67" s="71"/>
      <c r="F67" s="71"/>
      <c r="G67" s="72">
        <v>2</v>
      </c>
      <c r="H67" s="73"/>
      <c r="I67" s="73"/>
      <c r="J67" s="73"/>
      <c r="K67" s="73"/>
      <c r="L67" s="73"/>
      <c r="M67" s="73"/>
      <c r="N67" s="73"/>
      <c r="O67" s="73"/>
      <c r="P67" s="73"/>
      <c r="Q67" s="73"/>
      <c r="R67" s="73"/>
      <c r="S67" s="73"/>
      <c r="T67" s="73"/>
      <c r="U67" s="73"/>
      <c r="V67" s="73"/>
      <c r="W67" s="73"/>
      <c r="X67" s="73"/>
      <c r="Y67" s="74"/>
      <c r="Z67" s="71">
        <v>3</v>
      </c>
      <c r="AA67" s="71"/>
      <c r="AB67" s="71"/>
      <c r="AC67" s="71"/>
      <c r="AD67" s="71"/>
      <c r="AE67" s="71">
        <v>4</v>
      </c>
      <c r="AF67" s="71"/>
      <c r="AG67" s="71"/>
      <c r="AH67" s="71"/>
      <c r="AI67" s="71"/>
      <c r="AJ67" s="71"/>
      <c r="AK67" s="71"/>
      <c r="AL67" s="71"/>
      <c r="AM67" s="71"/>
      <c r="AN67" s="71"/>
      <c r="AO67" s="71">
        <v>5</v>
      </c>
      <c r="AP67" s="71"/>
      <c r="AQ67" s="71"/>
      <c r="AR67" s="71"/>
      <c r="AS67" s="71"/>
      <c r="AT67" s="71"/>
      <c r="AU67" s="71"/>
      <c r="AV67" s="71"/>
      <c r="AW67" s="71">
        <v>6</v>
      </c>
      <c r="AX67" s="71"/>
      <c r="AY67" s="71"/>
      <c r="AZ67" s="71"/>
      <c r="BA67" s="71"/>
      <c r="BB67" s="71"/>
      <c r="BC67" s="71"/>
      <c r="BD67" s="71"/>
      <c r="BE67" s="71">
        <v>7</v>
      </c>
      <c r="BF67" s="71"/>
      <c r="BG67" s="71"/>
      <c r="BH67" s="71"/>
      <c r="BI67" s="71"/>
      <c r="BJ67" s="71"/>
      <c r="BK67" s="71"/>
      <c r="BL67" s="71"/>
    </row>
    <row r="68" spans="1:79" ht="12.75" hidden="1" customHeight="1" x14ac:dyDescent="0.2">
      <c r="A68" s="37" t="s">
        <v>45</v>
      </c>
      <c r="B68" s="37"/>
      <c r="C68" s="37"/>
      <c r="D68" s="37"/>
      <c r="E68" s="37"/>
      <c r="F68" s="37"/>
      <c r="G68" s="65" t="s">
        <v>13</v>
      </c>
      <c r="H68" s="66"/>
      <c r="I68" s="66"/>
      <c r="J68" s="66"/>
      <c r="K68" s="66"/>
      <c r="L68" s="66"/>
      <c r="M68" s="66"/>
      <c r="N68" s="66"/>
      <c r="O68" s="66"/>
      <c r="P68" s="66"/>
      <c r="Q68" s="66"/>
      <c r="R68" s="66"/>
      <c r="S68" s="66"/>
      <c r="T68" s="66"/>
      <c r="U68" s="66"/>
      <c r="V68" s="66"/>
      <c r="W68" s="66"/>
      <c r="X68" s="66"/>
      <c r="Y68" s="67"/>
      <c r="Z68" s="37" t="s">
        <v>25</v>
      </c>
      <c r="AA68" s="37"/>
      <c r="AB68" s="37"/>
      <c r="AC68" s="37"/>
      <c r="AD68" s="37"/>
      <c r="AE68" s="98" t="s">
        <v>44</v>
      </c>
      <c r="AF68" s="98"/>
      <c r="AG68" s="98"/>
      <c r="AH68" s="98"/>
      <c r="AI68" s="98"/>
      <c r="AJ68" s="98"/>
      <c r="AK68" s="98"/>
      <c r="AL68" s="98"/>
      <c r="AM68" s="98"/>
      <c r="AN68" s="65"/>
      <c r="AO68" s="94" t="s">
        <v>14</v>
      </c>
      <c r="AP68" s="94"/>
      <c r="AQ68" s="94"/>
      <c r="AR68" s="94"/>
      <c r="AS68" s="94"/>
      <c r="AT68" s="94"/>
      <c r="AU68" s="94"/>
      <c r="AV68" s="94"/>
      <c r="AW68" s="94" t="s">
        <v>43</v>
      </c>
      <c r="AX68" s="94"/>
      <c r="AY68" s="94"/>
      <c r="AZ68" s="94"/>
      <c r="BA68" s="94"/>
      <c r="BB68" s="94"/>
      <c r="BC68" s="94"/>
      <c r="BD68" s="94"/>
      <c r="BE68" s="94" t="s">
        <v>16</v>
      </c>
      <c r="BF68" s="94"/>
      <c r="BG68" s="94"/>
      <c r="BH68" s="94"/>
      <c r="BI68" s="94"/>
      <c r="BJ68" s="94"/>
      <c r="BK68" s="94"/>
      <c r="BL68" s="94"/>
      <c r="CA68" s="1" t="s">
        <v>23</v>
      </c>
    </row>
    <row r="69" spans="1:79" ht="12.75" customHeight="1" x14ac:dyDescent="0.2">
      <c r="A69" s="115">
        <v>1</v>
      </c>
      <c r="B69" s="115"/>
      <c r="C69" s="115"/>
      <c r="D69" s="115"/>
      <c r="E69" s="115"/>
      <c r="F69" s="115"/>
      <c r="G69" s="145" t="s">
        <v>201</v>
      </c>
      <c r="H69" s="146"/>
      <c r="I69" s="146"/>
      <c r="J69" s="146"/>
      <c r="K69" s="146"/>
      <c r="L69" s="146"/>
      <c r="M69" s="146"/>
      <c r="N69" s="146"/>
      <c r="O69" s="146"/>
      <c r="P69" s="146"/>
      <c r="Q69" s="146"/>
      <c r="R69" s="146"/>
      <c r="S69" s="146"/>
      <c r="T69" s="146"/>
      <c r="U69" s="146"/>
      <c r="V69" s="146"/>
      <c r="W69" s="146"/>
      <c r="X69" s="146"/>
      <c r="Y69" s="147"/>
      <c r="Z69" s="38"/>
      <c r="AA69" s="38"/>
      <c r="AB69" s="38"/>
      <c r="AC69" s="38"/>
      <c r="AD69" s="38"/>
      <c r="AE69" s="39"/>
      <c r="AF69" s="39"/>
      <c r="AG69" s="39"/>
      <c r="AH69" s="39"/>
      <c r="AI69" s="39"/>
      <c r="AJ69" s="39"/>
      <c r="AK69" s="39"/>
      <c r="AL69" s="39"/>
      <c r="AM69" s="39"/>
      <c r="AN69" s="40"/>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row>
    <row r="70" spans="1:79" ht="12.75" customHeight="1" x14ac:dyDescent="0.2">
      <c r="A70" s="115" t="s">
        <v>132</v>
      </c>
      <c r="B70" s="115"/>
      <c r="C70" s="115"/>
      <c r="D70" s="115"/>
      <c r="E70" s="115"/>
      <c r="F70" s="115"/>
      <c r="G70" s="40" t="s">
        <v>378</v>
      </c>
      <c r="H70" s="76"/>
      <c r="I70" s="76"/>
      <c r="J70" s="76"/>
      <c r="K70" s="76"/>
      <c r="L70" s="76"/>
      <c r="M70" s="76"/>
      <c r="N70" s="76"/>
      <c r="O70" s="76"/>
      <c r="P70" s="76"/>
      <c r="Q70" s="76"/>
      <c r="R70" s="76"/>
      <c r="S70" s="76"/>
      <c r="T70" s="76"/>
      <c r="U70" s="76"/>
      <c r="V70" s="76"/>
      <c r="W70" s="76"/>
      <c r="X70" s="76"/>
      <c r="Y70" s="77"/>
      <c r="Z70" s="38" t="s">
        <v>207</v>
      </c>
      <c r="AA70" s="38"/>
      <c r="AB70" s="38"/>
      <c r="AC70" s="38"/>
      <c r="AD70" s="38"/>
      <c r="AE70" s="39" t="s">
        <v>379</v>
      </c>
      <c r="AF70" s="39"/>
      <c r="AG70" s="39"/>
      <c r="AH70" s="39"/>
      <c r="AI70" s="39"/>
      <c r="AJ70" s="39"/>
      <c r="AK70" s="39"/>
      <c r="AL70" s="39"/>
      <c r="AM70" s="39"/>
      <c r="AN70" s="40"/>
      <c r="AO70" s="116">
        <v>70</v>
      </c>
      <c r="AP70" s="116"/>
      <c r="AQ70" s="116"/>
      <c r="AR70" s="116"/>
      <c r="AS70" s="116"/>
      <c r="AT70" s="116"/>
      <c r="AU70" s="116"/>
      <c r="AV70" s="116"/>
      <c r="AW70" s="116"/>
      <c r="AX70" s="116"/>
      <c r="AY70" s="116"/>
      <c r="AZ70" s="116"/>
      <c r="BA70" s="116"/>
      <c r="BB70" s="116"/>
      <c r="BC70" s="116"/>
      <c r="BD70" s="116"/>
      <c r="BE70" s="116">
        <f>AO70</f>
        <v>70</v>
      </c>
      <c r="BF70" s="116"/>
      <c r="BG70" s="116"/>
      <c r="BH70" s="116"/>
      <c r="BI70" s="116"/>
      <c r="BJ70" s="116"/>
      <c r="BK70" s="116"/>
      <c r="BL70" s="116"/>
    </row>
    <row r="71" spans="1:79" ht="12.75" customHeight="1" x14ac:dyDescent="0.2">
      <c r="A71" s="37">
        <v>2</v>
      </c>
      <c r="B71" s="37"/>
      <c r="C71" s="37"/>
      <c r="D71" s="37"/>
      <c r="E71" s="37"/>
      <c r="F71" s="37"/>
      <c r="G71" s="145" t="s">
        <v>212</v>
      </c>
      <c r="H71" s="146"/>
      <c r="I71" s="146"/>
      <c r="J71" s="146"/>
      <c r="K71" s="146"/>
      <c r="L71" s="146"/>
      <c r="M71" s="146"/>
      <c r="N71" s="146"/>
      <c r="O71" s="146"/>
      <c r="P71" s="146"/>
      <c r="Q71" s="146"/>
      <c r="R71" s="146"/>
      <c r="S71" s="146"/>
      <c r="T71" s="146"/>
      <c r="U71" s="146"/>
      <c r="V71" s="146"/>
      <c r="W71" s="146"/>
      <c r="X71" s="146"/>
      <c r="Y71" s="147"/>
      <c r="Z71" s="38"/>
      <c r="AA71" s="38"/>
      <c r="AB71" s="38"/>
      <c r="AC71" s="38"/>
      <c r="AD71" s="38"/>
      <c r="AE71" s="39"/>
      <c r="AF71" s="39"/>
      <c r="AG71" s="39"/>
      <c r="AH71" s="39"/>
      <c r="AI71" s="39"/>
      <c r="AJ71" s="39"/>
      <c r="AK71" s="39"/>
      <c r="AL71" s="39"/>
      <c r="AM71" s="39"/>
      <c r="AN71" s="40"/>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row>
    <row r="72" spans="1:79" ht="12.75" customHeight="1" x14ac:dyDescent="0.2">
      <c r="A72" s="115" t="s">
        <v>135</v>
      </c>
      <c r="B72" s="115"/>
      <c r="C72" s="115"/>
      <c r="D72" s="115"/>
      <c r="E72" s="115"/>
      <c r="F72" s="115"/>
      <c r="G72" s="40" t="s">
        <v>380</v>
      </c>
      <c r="H72" s="76"/>
      <c r="I72" s="76"/>
      <c r="J72" s="76"/>
      <c r="K72" s="76"/>
      <c r="L72" s="76"/>
      <c r="M72" s="76"/>
      <c r="N72" s="76"/>
      <c r="O72" s="76"/>
      <c r="P72" s="76"/>
      <c r="Q72" s="76"/>
      <c r="R72" s="76"/>
      <c r="S72" s="76"/>
      <c r="T72" s="76"/>
      <c r="U72" s="76"/>
      <c r="V72" s="76"/>
      <c r="W72" s="76"/>
      <c r="X72" s="76"/>
      <c r="Y72" s="77"/>
      <c r="Z72" s="38" t="s">
        <v>128</v>
      </c>
      <c r="AA72" s="38"/>
      <c r="AB72" s="38"/>
      <c r="AC72" s="38"/>
      <c r="AD72" s="38"/>
      <c r="AE72" s="39" t="s">
        <v>131</v>
      </c>
      <c r="AF72" s="39"/>
      <c r="AG72" s="39"/>
      <c r="AH72" s="39"/>
      <c r="AI72" s="39"/>
      <c r="AJ72" s="39"/>
      <c r="AK72" s="39"/>
      <c r="AL72" s="39"/>
      <c r="AM72" s="39"/>
      <c r="AN72" s="40"/>
      <c r="AO72" s="41">
        <f>ROUND(AC55/AO70, 2)</f>
        <v>7142.86</v>
      </c>
      <c r="AP72" s="41"/>
      <c r="AQ72" s="41"/>
      <c r="AR72" s="41"/>
      <c r="AS72" s="41"/>
      <c r="AT72" s="41"/>
      <c r="AU72" s="41"/>
      <c r="AV72" s="41"/>
      <c r="AW72" s="41"/>
      <c r="AX72" s="41"/>
      <c r="AY72" s="41"/>
      <c r="AZ72" s="41"/>
      <c r="BA72" s="41"/>
      <c r="BB72" s="41"/>
      <c r="BC72" s="41"/>
      <c r="BD72" s="41"/>
      <c r="BE72" s="41">
        <f>AO72</f>
        <v>7142.86</v>
      </c>
      <c r="BF72" s="41"/>
      <c r="BG72" s="41"/>
      <c r="BH72" s="41"/>
      <c r="BI72" s="41"/>
      <c r="BJ72" s="41"/>
      <c r="BK72" s="41"/>
      <c r="BL72" s="41"/>
    </row>
    <row r="73" spans="1:79" ht="12.75" hidden="1" customHeight="1" x14ac:dyDescent="0.2">
      <c r="A73" s="37"/>
      <c r="B73" s="37"/>
      <c r="C73" s="37"/>
      <c r="D73" s="37"/>
      <c r="E73" s="37"/>
      <c r="F73" s="37"/>
      <c r="G73" s="109"/>
      <c r="H73" s="110"/>
      <c r="I73" s="110"/>
      <c r="J73" s="110"/>
      <c r="K73" s="110"/>
      <c r="L73" s="110"/>
      <c r="M73" s="110"/>
      <c r="N73" s="110"/>
      <c r="O73" s="110"/>
      <c r="P73" s="110"/>
      <c r="Q73" s="110"/>
      <c r="R73" s="110"/>
      <c r="S73" s="110"/>
      <c r="T73" s="110"/>
      <c r="U73" s="110"/>
      <c r="V73" s="110"/>
      <c r="W73" s="110"/>
      <c r="X73" s="110"/>
      <c r="Y73" s="111"/>
      <c r="Z73" s="38"/>
      <c r="AA73" s="38"/>
      <c r="AB73" s="38"/>
      <c r="AC73" s="38"/>
      <c r="AD73" s="38"/>
      <c r="AE73" s="39"/>
      <c r="AF73" s="39"/>
      <c r="AG73" s="39"/>
      <c r="AH73" s="39"/>
      <c r="AI73" s="39"/>
      <c r="AJ73" s="39"/>
      <c r="AK73" s="39"/>
      <c r="AL73" s="39"/>
      <c r="AM73" s="39"/>
      <c r="AN73" s="40"/>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row>
    <row r="74" spans="1:79" ht="12.75" hidden="1" customHeight="1" x14ac:dyDescent="0.2">
      <c r="A74" s="37"/>
      <c r="B74" s="37"/>
      <c r="C74" s="37"/>
      <c r="D74" s="37"/>
      <c r="E74" s="37"/>
      <c r="F74" s="37"/>
      <c r="G74" s="109"/>
      <c r="H74" s="110"/>
      <c r="I74" s="110"/>
      <c r="J74" s="110"/>
      <c r="K74" s="110"/>
      <c r="L74" s="110"/>
      <c r="M74" s="110"/>
      <c r="N74" s="110"/>
      <c r="O74" s="110"/>
      <c r="P74" s="110"/>
      <c r="Q74" s="110"/>
      <c r="R74" s="110"/>
      <c r="S74" s="110"/>
      <c r="T74" s="110"/>
      <c r="U74" s="110"/>
      <c r="V74" s="110"/>
      <c r="W74" s="110"/>
      <c r="X74" s="110"/>
      <c r="Y74" s="111"/>
      <c r="Z74" s="38"/>
      <c r="AA74" s="38"/>
      <c r="AB74" s="38"/>
      <c r="AC74" s="38"/>
      <c r="AD74" s="38"/>
      <c r="AE74" s="39"/>
      <c r="AF74" s="39"/>
      <c r="AG74" s="39"/>
      <c r="AH74" s="39"/>
      <c r="AI74" s="39"/>
      <c r="AJ74" s="39"/>
      <c r="AK74" s="39"/>
      <c r="AL74" s="39"/>
      <c r="AM74" s="39"/>
      <c r="AN74" s="40"/>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row>
    <row r="75" spans="1:79" ht="12.75" hidden="1" customHeight="1" x14ac:dyDescent="0.2">
      <c r="A75" s="37"/>
      <c r="B75" s="37"/>
      <c r="C75" s="37"/>
      <c r="D75" s="37"/>
      <c r="E75" s="37"/>
      <c r="F75" s="37"/>
      <c r="G75" s="109"/>
      <c r="H75" s="110"/>
      <c r="I75" s="110"/>
      <c r="J75" s="110"/>
      <c r="K75" s="110"/>
      <c r="L75" s="110"/>
      <c r="M75" s="110"/>
      <c r="N75" s="110"/>
      <c r="O75" s="110"/>
      <c r="P75" s="110"/>
      <c r="Q75" s="110"/>
      <c r="R75" s="110"/>
      <c r="S75" s="110"/>
      <c r="T75" s="110"/>
      <c r="U75" s="110"/>
      <c r="V75" s="110"/>
      <c r="W75" s="110"/>
      <c r="X75" s="110"/>
      <c r="Y75" s="111"/>
      <c r="Z75" s="38"/>
      <c r="AA75" s="38"/>
      <c r="AB75" s="38"/>
      <c r="AC75" s="38"/>
      <c r="AD75" s="38"/>
      <c r="AE75" s="39"/>
      <c r="AF75" s="39"/>
      <c r="AG75" s="39"/>
      <c r="AH75" s="39"/>
      <c r="AI75" s="39"/>
      <c r="AJ75" s="39"/>
      <c r="AK75" s="39"/>
      <c r="AL75" s="39"/>
      <c r="AM75" s="39"/>
      <c r="AN75" s="40"/>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row>
    <row r="76" spans="1:79" ht="12.75" hidden="1" customHeight="1" x14ac:dyDescent="0.2">
      <c r="A76" s="37"/>
      <c r="B76" s="37"/>
      <c r="C76" s="37"/>
      <c r="D76" s="37"/>
      <c r="E76" s="37"/>
      <c r="F76" s="37"/>
      <c r="G76" s="109"/>
      <c r="H76" s="110"/>
      <c r="I76" s="110"/>
      <c r="J76" s="110"/>
      <c r="K76" s="110"/>
      <c r="L76" s="110"/>
      <c r="M76" s="110"/>
      <c r="N76" s="110"/>
      <c r="O76" s="110"/>
      <c r="P76" s="110"/>
      <c r="Q76" s="110"/>
      <c r="R76" s="110"/>
      <c r="S76" s="110"/>
      <c r="T76" s="110"/>
      <c r="U76" s="110"/>
      <c r="V76" s="110"/>
      <c r="W76" s="110"/>
      <c r="X76" s="110"/>
      <c r="Y76" s="111"/>
      <c r="Z76" s="38"/>
      <c r="AA76" s="38"/>
      <c r="AB76" s="38"/>
      <c r="AC76" s="38"/>
      <c r="AD76" s="38"/>
      <c r="AE76" s="39"/>
      <c r="AF76" s="39"/>
      <c r="AG76" s="39"/>
      <c r="AH76" s="39"/>
      <c r="AI76" s="39"/>
      <c r="AJ76" s="39"/>
      <c r="AK76" s="39"/>
      <c r="AL76" s="39"/>
      <c r="AM76" s="39"/>
      <c r="AN76" s="40"/>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CA76" s="1" t="s">
        <v>24</v>
      </c>
    </row>
    <row r="77" spans="1:79" x14ac:dyDescent="0.2">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9" spans="1:79" ht="16.5" customHeight="1" x14ac:dyDescent="0.2">
      <c r="A79" s="99" t="str">
        <f>КПК0113140!A65</f>
        <v xml:space="preserve">Сватівський міський голова </v>
      </c>
      <c r="B79" s="100"/>
      <c r="C79" s="100"/>
      <c r="D79" s="100"/>
      <c r="E79" s="100"/>
      <c r="F79" s="100"/>
      <c r="G79" s="100"/>
      <c r="H79" s="100"/>
      <c r="I79" s="100"/>
      <c r="J79" s="100"/>
      <c r="K79" s="100"/>
      <c r="L79" s="100"/>
      <c r="M79" s="100"/>
      <c r="N79" s="100"/>
      <c r="O79" s="100"/>
      <c r="P79" s="100"/>
      <c r="Q79" s="100"/>
      <c r="R79" s="100"/>
      <c r="S79" s="100"/>
      <c r="T79" s="100"/>
      <c r="U79" s="100"/>
      <c r="V79" s="100"/>
      <c r="W79" s="101"/>
      <c r="X79" s="101"/>
      <c r="Y79" s="101"/>
      <c r="Z79" s="101"/>
      <c r="AA79" s="101"/>
      <c r="AB79" s="101"/>
      <c r="AC79" s="101"/>
      <c r="AD79" s="101"/>
      <c r="AE79" s="101"/>
      <c r="AF79" s="101"/>
      <c r="AG79" s="101"/>
      <c r="AH79" s="101"/>
      <c r="AI79" s="101"/>
      <c r="AJ79" s="101"/>
      <c r="AK79" s="101"/>
      <c r="AL79" s="101"/>
      <c r="AM79" s="101"/>
      <c r="AN79" s="5"/>
      <c r="AO79" s="102" t="str">
        <f>КПК0113140!AO65</f>
        <v>Рибалко Є.В.</v>
      </c>
      <c r="AP79" s="48"/>
      <c r="AQ79" s="48"/>
      <c r="AR79" s="48"/>
      <c r="AS79" s="48"/>
      <c r="AT79" s="48"/>
      <c r="AU79" s="48"/>
      <c r="AV79" s="48"/>
      <c r="AW79" s="48"/>
      <c r="AX79" s="48"/>
      <c r="AY79" s="48"/>
      <c r="AZ79" s="48"/>
      <c r="BA79" s="48"/>
      <c r="BB79" s="48"/>
      <c r="BC79" s="48"/>
      <c r="BD79" s="48"/>
      <c r="BE79" s="48"/>
      <c r="BF79" s="48"/>
      <c r="BG79" s="48"/>
    </row>
    <row r="80" spans="1:79" x14ac:dyDescent="0.2">
      <c r="W80" s="103" t="s">
        <v>10</v>
      </c>
      <c r="X80" s="103"/>
      <c r="Y80" s="103"/>
      <c r="Z80" s="103"/>
      <c r="AA80" s="103"/>
      <c r="AB80" s="103"/>
      <c r="AC80" s="103"/>
      <c r="AD80" s="103"/>
      <c r="AE80" s="103"/>
      <c r="AF80" s="103"/>
      <c r="AG80" s="103"/>
      <c r="AH80" s="103"/>
      <c r="AI80" s="103"/>
      <c r="AJ80" s="103"/>
      <c r="AK80" s="103"/>
      <c r="AL80" s="103"/>
      <c r="AM80" s="103"/>
      <c r="AO80" s="103" t="s">
        <v>11</v>
      </c>
      <c r="AP80" s="103"/>
      <c r="AQ80" s="103"/>
      <c r="AR80" s="103"/>
      <c r="AS80" s="103"/>
      <c r="AT80" s="103"/>
      <c r="AU80" s="103"/>
      <c r="AV80" s="103"/>
      <c r="AW80" s="103"/>
      <c r="AX80" s="103"/>
      <c r="AY80" s="103"/>
      <c r="AZ80" s="103"/>
      <c r="BA80" s="103"/>
      <c r="BB80" s="103"/>
      <c r="BC80" s="103"/>
      <c r="BD80" s="103"/>
      <c r="BE80" s="103"/>
      <c r="BF80" s="103"/>
      <c r="BG80" s="103"/>
    </row>
    <row r="81" spans="1:59" ht="15.75" customHeight="1" x14ac:dyDescent="0.2">
      <c r="A81" s="43" t="s">
        <v>8</v>
      </c>
      <c r="B81" s="43"/>
      <c r="C81" s="43"/>
      <c r="D81" s="43"/>
      <c r="E81" s="43"/>
      <c r="F81" s="43"/>
    </row>
    <row r="82" spans="1:59" ht="15.75" customHeight="1" thickBot="1" x14ac:dyDescent="0.25">
      <c r="A82" s="107" t="s">
        <v>116</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row>
    <row r="83" spans="1:59" x14ac:dyDescent="0.2">
      <c r="A83" s="108" t="s">
        <v>336</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row>
    <row r="84" spans="1:59" ht="15.75" customHeight="1" x14ac:dyDescent="0.2">
      <c r="A84" s="99" t="str">
        <f>КПК0113140!A70</f>
        <v xml:space="preserve">Сватівський міський голова </v>
      </c>
      <c r="B84" s="100"/>
      <c r="C84" s="100"/>
      <c r="D84" s="100"/>
      <c r="E84" s="100"/>
      <c r="F84" s="100"/>
      <c r="G84" s="100"/>
      <c r="H84" s="100"/>
      <c r="I84" s="100"/>
      <c r="J84" s="100"/>
      <c r="K84" s="100"/>
      <c r="L84" s="100"/>
      <c r="M84" s="100"/>
      <c r="N84" s="100"/>
      <c r="O84" s="100"/>
      <c r="P84" s="100"/>
      <c r="Q84" s="100"/>
      <c r="R84" s="100"/>
      <c r="S84" s="100"/>
      <c r="T84" s="100"/>
      <c r="U84" s="100"/>
      <c r="V84" s="100"/>
      <c r="W84" s="101"/>
      <c r="X84" s="101"/>
      <c r="Y84" s="101"/>
      <c r="Z84" s="101"/>
      <c r="AA84" s="101"/>
      <c r="AB84" s="101"/>
      <c r="AC84" s="101"/>
      <c r="AD84" s="101"/>
      <c r="AE84" s="101"/>
      <c r="AF84" s="101"/>
      <c r="AG84" s="101"/>
      <c r="AH84" s="101"/>
      <c r="AI84" s="101"/>
      <c r="AJ84" s="101"/>
      <c r="AK84" s="101"/>
      <c r="AL84" s="101"/>
      <c r="AM84" s="101"/>
      <c r="AN84" s="5"/>
      <c r="AO84" s="102" t="str">
        <f>AO79</f>
        <v>Рибалко Є.В.</v>
      </c>
      <c r="AP84" s="48"/>
      <c r="AQ84" s="48"/>
      <c r="AR84" s="48"/>
      <c r="AS84" s="48"/>
      <c r="AT84" s="48"/>
      <c r="AU84" s="48"/>
      <c r="AV84" s="48"/>
      <c r="AW84" s="48"/>
      <c r="AX84" s="48"/>
      <c r="AY84" s="48"/>
      <c r="AZ84" s="48"/>
      <c r="BA84" s="48"/>
      <c r="BB84" s="48"/>
      <c r="BC84" s="48"/>
      <c r="BD84" s="48"/>
      <c r="BE84" s="48"/>
      <c r="BF84" s="48"/>
      <c r="BG84" s="48"/>
    </row>
    <row r="85" spans="1:59" x14ac:dyDescent="0.2">
      <c r="W85" s="103" t="s">
        <v>10</v>
      </c>
      <c r="X85" s="103"/>
      <c r="Y85" s="103"/>
      <c r="Z85" s="103"/>
      <c r="AA85" s="103"/>
      <c r="AB85" s="103"/>
      <c r="AC85" s="103"/>
      <c r="AD85" s="103"/>
      <c r="AE85" s="103"/>
      <c r="AF85" s="103"/>
      <c r="AG85" s="103"/>
      <c r="AH85" s="103"/>
      <c r="AI85" s="103"/>
      <c r="AJ85" s="103"/>
      <c r="AK85" s="103"/>
      <c r="AL85" s="103"/>
      <c r="AM85" s="103"/>
      <c r="AO85" s="103" t="s">
        <v>11</v>
      </c>
      <c r="AP85" s="103"/>
      <c r="AQ85" s="103"/>
      <c r="AR85" s="103"/>
      <c r="AS85" s="103"/>
      <c r="AT85" s="103"/>
      <c r="AU85" s="103"/>
      <c r="AV85" s="103"/>
      <c r="AW85" s="103"/>
      <c r="AX85" s="103"/>
      <c r="AY85" s="103"/>
      <c r="AZ85" s="103"/>
      <c r="BA85" s="103"/>
      <c r="BB85" s="103"/>
      <c r="BC85" s="103"/>
      <c r="BD85" s="103"/>
      <c r="BE85" s="103"/>
      <c r="BF85" s="103"/>
      <c r="BG85" s="103"/>
    </row>
    <row r="86" spans="1:59" ht="13.5" thickBot="1" x14ac:dyDescent="0.25">
      <c r="A86" s="104">
        <f>КПК0113140!A72</f>
        <v>43647</v>
      </c>
      <c r="B86" s="105"/>
      <c r="C86" s="105"/>
      <c r="D86" s="105"/>
      <c r="E86" s="105"/>
      <c r="F86" s="105"/>
      <c r="G86" s="105"/>
      <c r="H86" s="105"/>
      <c r="I86" s="105"/>
    </row>
    <row r="87" spans="1:59" x14ac:dyDescent="0.2">
      <c r="A87" s="106" t="s">
        <v>337</v>
      </c>
      <c r="B87" s="106"/>
      <c r="C87" s="106"/>
      <c r="D87" s="106"/>
      <c r="E87" s="106"/>
      <c r="F87" s="106"/>
      <c r="G87" s="106"/>
      <c r="H87" s="106"/>
      <c r="I87" s="106"/>
    </row>
    <row r="88" spans="1:59" x14ac:dyDescent="0.2">
      <c r="A88" s="106" t="s">
        <v>338</v>
      </c>
      <c r="B88" s="106"/>
    </row>
  </sheetData>
  <mergeCells count="247">
    <mergeCell ref="W85:AM85"/>
    <mergeCell ref="AO85:BG85"/>
    <mergeCell ref="A86:I86"/>
    <mergeCell ref="A87:I87"/>
    <mergeCell ref="A88:B88"/>
    <mergeCell ref="AO7:BL7"/>
    <mergeCell ref="A81:F81"/>
    <mergeCell ref="A82:BG82"/>
    <mergeCell ref="A83:BG83"/>
    <mergeCell ref="A84:V84"/>
    <mergeCell ref="W84:AM84"/>
    <mergeCell ref="AO84:BG84"/>
    <mergeCell ref="BE76:BL76"/>
    <mergeCell ref="A79:V79"/>
    <mergeCell ref="W79:AM79"/>
    <mergeCell ref="AO79:BG79"/>
    <mergeCell ref="W80:AM80"/>
    <mergeCell ref="AO80:BG80"/>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73:F73"/>
    <mergeCell ref="G73:Y73"/>
    <mergeCell ref="Z73:AD73"/>
    <mergeCell ref="AE73:AN73"/>
    <mergeCell ref="AO73:AV73"/>
    <mergeCell ref="AW73:BD73"/>
    <mergeCell ref="BE73:BL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W66:BD66"/>
    <mergeCell ref="BE66:BL66"/>
    <mergeCell ref="A67:F67"/>
    <mergeCell ref="G67:Y67"/>
    <mergeCell ref="Z67:AD67"/>
    <mergeCell ref="AE67:AN67"/>
    <mergeCell ref="AO67:AV67"/>
    <mergeCell ref="AW67:BD67"/>
    <mergeCell ref="BE67:BL67"/>
    <mergeCell ref="A63:X63"/>
    <mergeCell ref="Y63:AF63"/>
    <mergeCell ref="AG63:AN63"/>
    <mergeCell ref="AO63:AV63"/>
    <mergeCell ref="A65:BL65"/>
    <mergeCell ref="A66:F66"/>
    <mergeCell ref="G66:Y66"/>
    <mergeCell ref="Z66:AD66"/>
    <mergeCell ref="AE66:AN66"/>
    <mergeCell ref="AO66:AV66"/>
    <mergeCell ref="A61:X61"/>
    <mergeCell ref="Y61:AF61"/>
    <mergeCell ref="AG61:AN61"/>
    <mergeCell ref="AO61:AV61"/>
    <mergeCell ref="A62:X62"/>
    <mergeCell ref="Y62:AF62"/>
    <mergeCell ref="AG62:AN62"/>
    <mergeCell ref="AO62:AV62"/>
    <mergeCell ref="A57:BL57"/>
    <mergeCell ref="A58:AV58"/>
    <mergeCell ref="A59:X60"/>
    <mergeCell ref="Y59:AF60"/>
    <mergeCell ref="AG59:AN60"/>
    <mergeCell ref="AO59:AV60"/>
    <mergeCell ref="BA54:BH54"/>
    <mergeCell ref="A55:C55"/>
    <mergeCell ref="D55:AB55"/>
    <mergeCell ref="AC55:AJ55"/>
    <mergeCell ref="AK55:AR55"/>
    <mergeCell ref="AS55:AZ55"/>
    <mergeCell ref="BA55:BH55"/>
    <mergeCell ref="A53:C53"/>
    <mergeCell ref="D53:AB53"/>
    <mergeCell ref="AC53:AJ53"/>
    <mergeCell ref="AK53:AR53"/>
    <mergeCell ref="AS53:AZ53"/>
    <mergeCell ref="A54:C54"/>
    <mergeCell ref="D54:AB54"/>
    <mergeCell ref="AC54:AJ54"/>
    <mergeCell ref="AK54:AR54"/>
    <mergeCell ref="AS54:AZ54"/>
    <mergeCell ref="A52:C52"/>
    <mergeCell ref="D52:AB52"/>
    <mergeCell ref="AC52:AJ52"/>
    <mergeCell ref="AK52:AR52"/>
    <mergeCell ref="AS52:AZ52"/>
    <mergeCell ref="BA52:BH52"/>
    <mergeCell ref="A51:C51"/>
    <mergeCell ref="D51:AB51"/>
    <mergeCell ref="AC51:AJ51"/>
    <mergeCell ref="AK51:AR51"/>
    <mergeCell ref="AS51:AZ51"/>
    <mergeCell ref="BA51:BH51"/>
    <mergeCell ref="A50:C50"/>
    <mergeCell ref="D50:AB50"/>
    <mergeCell ref="AC50:AJ50"/>
    <mergeCell ref="AK50:AR50"/>
    <mergeCell ref="AS50:AZ50"/>
    <mergeCell ref="BA50:BH50"/>
    <mergeCell ref="A49:C49"/>
    <mergeCell ref="D49:AB49"/>
    <mergeCell ref="AC49:AJ49"/>
    <mergeCell ref="AK49:AR49"/>
    <mergeCell ref="AS49:AZ49"/>
    <mergeCell ref="BA49:BH49"/>
    <mergeCell ref="A48:C48"/>
    <mergeCell ref="D48:AB48"/>
    <mergeCell ref="AC48:AJ48"/>
    <mergeCell ref="AK48:AR48"/>
    <mergeCell ref="AS48:AZ48"/>
    <mergeCell ref="BA48:BH48"/>
    <mergeCell ref="A47:C47"/>
    <mergeCell ref="D47:AB47"/>
    <mergeCell ref="AC47:AJ47"/>
    <mergeCell ref="AK47:AR47"/>
    <mergeCell ref="AS47:AZ47"/>
    <mergeCell ref="BA47:BH47"/>
    <mergeCell ref="A46:C46"/>
    <mergeCell ref="D46:AB46"/>
    <mergeCell ref="AC46:AJ46"/>
    <mergeCell ref="AK46:AR46"/>
    <mergeCell ref="AS46:AZ46"/>
    <mergeCell ref="BA46:BH46"/>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D14:J14"/>
    <mergeCell ref="L14:BL14"/>
    <mergeCell ref="A16:B16"/>
    <mergeCell ref="D16:J16"/>
    <mergeCell ref="L16:BL16"/>
    <mergeCell ref="D17:J17"/>
    <mergeCell ref="L17:BL17"/>
    <mergeCell ref="A10:BL10"/>
    <mergeCell ref="A11:BL11"/>
    <mergeCell ref="A13:B13"/>
    <mergeCell ref="D13:J13"/>
    <mergeCell ref="L13:BL13"/>
    <mergeCell ref="AO1:BL1"/>
    <mergeCell ref="AO2:BL2"/>
    <mergeCell ref="AO3:BL3"/>
    <mergeCell ref="AO4:BL4"/>
    <mergeCell ref="AO5:BL5"/>
    <mergeCell ref="AO6:BF6"/>
  </mergeCells>
  <conditionalFormatting sqref="D55:I55">
    <cfRule type="cellIs" dxfId="130" priority="11" stopIfTrue="1" operator="equal">
      <formula>$D44</formula>
    </cfRule>
  </conditionalFormatting>
  <conditionalFormatting sqref="D45 D52:D53">
    <cfRule type="cellIs" dxfId="129" priority="10" stopIfTrue="1" operator="equal">
      <formula>$D44</formula>
    </cfRule>
  </conditionalFormatting>
  <conditionalFormatting sqref="D46:D47">
    <cfRule type="cellIs" dxfId="128" priority="9" stopIfTrue="1" operator="equal">
      <formula>$D45</formula>
    </cfRule>
  </conditionalFormatting>
  <conditionalFormatting sqref="D48 D54">
    <cfRule type="cellIs" dxfId="127" priority="8" stopIfTrue="1" operator="equal">
      <formula>$D46</formula>
    </cfRule>
  </conditionalFormatting>
  <conditionalFormatting sqref="D51">
    <cfRule type="cellIs" dxfId="126" priority="5" stopIfTrue="1" operator="equal">
      <formula>$D50</formula>
    </cfRule>
  </conditionalFormatting>
  <conditionalFormatting sqref="D49">
    <cfRule type="cellIs" dxfId="125" priority="7" stopIfTrue="1" operator="equal">
      <formula>#REF!</formula>
    </cfRule>
  </conditionalFormatting>
  <conditionalFormatting sqref="D50">
    <cfRule type="cellIs" dxfId="124" priority="6" stopIfTrue="1" operator="equal">
      <formula>$D49</formula>
    </cfRule>
  </conditionalFormatting>
  <conditionalFormatting sqref="G72:L72">
    <cfRule type="cellIs" dxfId="123" priority="4" stopIfTrue="1" operator="equal">
      <formula>$G71</formula>
    </cfRule>
  </conditionalFormatting>
  <conditionalFormatting sqref="G69:L69">
    <cfRule type="cellIs" dxfId="122" priority="3" stopIfTrue="1" operator="equal">
      <formula>$G58</formula>
    </cfRule>
  </conditionalFormatting>
  <conditionalFormatting sqref="G71:L71">
    <cfRule type="cellIs" dxfId="121" priority="12" stopIfTrue="1" operator="equal">
      <formula>$G62</formula>
    </cfRule>
  </conditionalFormatting>
  <conditionalFormatting sqref="G70:L70">
    <cfRule type="cellIs" dxfId="120" priority="1" stopIfTrue="1" operator="equal">
      <formula>$G56</formula>
    </cfRule>
  </conditionalFormatting>
  <conditionalFormatting sqref="G73:L76">
    <cfRule type="cellIs" dxfId="119" priority="68" stopIfTrue="1" operator="equal">
      <formula>$G65</formula>
    </cfRule>
  </conditionalFormatting>
  <pageMargins left="0" right="0" top="0" bottom="0"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A91"/>
  <sheetViews>
    <sheetView zoomScaleNormal="100" zoomScaleSheetLayoutView="100" workbookViewId="0">
      <selection activeCell="A89" sqref="A89:I8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3.25" customHeight="1" x14ac:dyDescent="0.2">
      <c r="AO4" s="53" t="str">
        <f>КПК0111010!AO4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КПК0111010!AO7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8" spans="1:64" ht="12" customHeight="1" x14ac:dyDescent="0.2"/>
    <row r="9" spans="1:64" hidden="1" x14ac:dyDescent="0.2"/>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44">
        <v>3</v>
      </c>
      <c r="B19" s="44"/>
      <c r="C19" s="15"/>
      <c r="D19" s="45" t="s">
        <v>59</v>
      </c>
      <c r="E19" s="46"/>
      <c r="F19" s="46"/>
      <c r="G19" s="46"/>
      <c r="H19" s="46"/>
      <c r="I19" s="46"/>
      <c r="J19" s="46"/>
      <c r="K19" s="15"/>
      <c r="L19" s="45" t="s">
        <v>62</v>
      </c>
      <c r="M19" s="46"/>
      <c r="N19" s="46"/>
      <c r="O19" s="46"/>
      <c r="P19" s="46"/>
      <c r="Q19" s="46"/>
      <c r="R19" s="46"/>
      <c r="S19" s="46"/>
      <c r="T19" s="46"/>
      <c r="U19" s="46"/>
      <c r="V19" s="46"/>
      <c r="W19" s="46"/>
      <c r="X19" s="46"/>
      <c r="Y19" s="46"/>
      <c r="Z19" s="46"/>
      <c r="AA19" s="46"/>
      <c r="AB19" s="46"/>
      <c r="AC19" s="47" t="s">
        <v>60</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AS22+I23</f>
        <v>10951670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9451670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1500000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1.5" customHeight="1" x14ac:dyDescent="0.2">
      <c r="A26" s="154"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55</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225</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20"/>
      <c r="BB40" s="20"/>
      <c r="BC40" s="20"/>
      <c r="BD40" s="20"/>
      <c r="BE40" s="20"/>
      <c r="BF40" s="20"/>
      <c r="BG40" s="20"/>
      <c r="BH40" s="20"/>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ht="12.75" customHeight="1" x14ac:dyDescent="0.2">
      <c r="A45" s="37">
        <v>1</v>
      </c>
      <c r="B45" s="37"/>
      <c r="C45" s="37"/>
      <c r="D45" s="148" t="s">
        <v>46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41">
        <v>7967040</v>
      </c>
      <c r="AD45" s="41"/>
      <c r="AE45" s="41"/>
      <c r="AF45" s="41"/>
      <c r="AG45" s="41"/>
      <c r="AH45" s="41"/>
      <c r="AI45" s="41"/>
      <c r="AJ45" s="41"/>
      <c r="AK45" s="41">
        <v>0</v>
      </c>
      <c r="AL45" s="41"/>
      <c r="AM45" s="41"/>
      <c r="AN45" s="41"/>
      <c r="AO45" s="41"/>
      <c r="AP45" s="41"/>
      <c r="AQ45" s="41"/>
      <c r="AR45" s="41"/>
      <c r="AS45" s="41">
        <f>SUM(AC45:AR45)</f>
        <v>7967040</v>
      </c>
      <c r="AT45" s="41"/>
      <c r="AU45" s="41"/>
      <c r="AV45" s="41"/>
      <c r="AW45" s="41"/>
      <c r="AX45" s="41"/>
      <c r="AY45" s="41"/>
      <c r="AZ45" s="41"/>
      <c r="BA45" s="142"/>
      <c r="BB45" s="142"/>
      <c r="BC45" s="142"/>
      <c r="BD45" s="142"/>
      <c r="BE45" s="142"/>
      <c r="BF45" s="142"/>
      <c r="BG45" s="142"/>
      <c r="BH45" s="142"/>
      <c r="CA45" s="1" t="s">
        <v>20</v>
      </c>
    </row>
    <row r="46" spans="1:79" x14ac:dyDescent="0.2">
      <c r="A46" s="37">
        <v>2</v>
      </c>
      <c r="B46" s="37"/>
      <c r="C46" s="37"/>
      <c r="D46" s="148" t="s">
        <v>47</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50"/>
      <c r="AC46" s="41">
        <v>464100</v>
      </c>
      <c r="AD46" s="41"/>
      <c r="AE46" s="41"/>
      <c r="AF46" s="41"/>
      <c r="AG46" s="41"/>
      <c r="AH46" s="41"/>
      <c r="AI46" s="41"/>
      <c r="AJ46" s="41"/>
      <c r="AK46" s="41">
        <v>0</v>
      </c>
      <c r="AL46" s="41"/>
      <c r="AM46" s="41"/>
      <c r="AN46" s="41"/>
      <c r="AO46" s="41"/>
      <c r="AP46" s="41"/>
      <c r="AQ46" s="41"/>
      <c r="AR46" s="41"/>
      <c r="AS46" s="41">
        <f t="shared" ref="AS46:AS53" si="0">SUM(AC46:AR46)</f>
        <v>464100</v>
      </c>
      <c r="AT46" s="41"/>
      <c r="AU46" s="41"/>
      <c r="AV46" s="41"/>
      <c r="AW46" s="41"/>
      <c r="AX46" s="41"/>
      <c r="AY46" s="41"/>
      <c r="AZ46" s="41"/>
      <c r="BA46" s="142"/>
      <c r="BB46" s="142"/>
      <c r="BC46" s="142"/>
      <c r="BD46" s="142"/>
      <c r="BE46" s="142"/>
      <c r="BF46" s="142"/>
      <c r="BG46" s="142"/>
      <c r="BH46" s="142"/>
    </row>
    <row r="47" spans="1:79" ht="12.75" customHeight="1" x14ac:dyDescent="0.2">
      <c r="A47" s="37">
        <v>3</v>
      </c>
      <c r="B47" s="37"/>
      <c r="C47" s="37"/>
      <c r="D47" s="148" t="s">
        <v>48</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41">
        <v>485000</v>
      </c>
      <c r="AD47" s="41"/>
      <c r="AE47" s="41"/>
      <c r="AF47" s="41"/>
      <c r="AG47" s="41"/>
      <c r="AH47" s="41"/>
      <c r="AI47" s="41"/>
      <c r="AJ47" s="41"/>
      <c r="AK47" s="41">
        <v>0</v>
      </c>
      <c r="AL47" s="41"/>
      <c r="AM47" s="41"/>
      <c r="AN47" s="41"/>
      <c r="AO47" s="41"/>
      <c r="AP47" s="41"/>
      <c r="AQ47" s="41"/>
      <c r="AR47" s="41"/>
      <c r="AS47" s="41">
        <f t="shared" si="0"/>
        <v>485000</v>
      </c>
      <c r="AT47" s="41"/>
      <c r="AU47" s="41"/>
      <c r="AV47" s="41"/>
      <c r="AW47" s="41"/>
      <c r="AX47" s="41"/>
      <c r="AY47" s="41"/>
      <c r="AZ47" s="41"/>
      <c r="BA47" s="142"/>
      <c r="BB47" s="142"/>
      <c r="BC47" s="142"/>
      <c r="BD47" s="142"/>
      <c r="BE47" s="142"/>
      <c r="BF47" s="142"/>
      <c r="BG47" s="142"/>
      <c r="BH47" s="142"/>
    </row>
    <row r="48" spans="1:79" x14ac:dyDescent="0.2">
      <c r="A48" s="37">
        <v>4</v>
      </c>
      <c r="B48" s="37"/>
      <c r="C48" s="37"/>
      <c r="D48" s="148" t="s">
        <v>49</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50"/>
      <c r="AC48" s="41">
        <v>101010</v>
      </c>
      <c r="AD48" s="41"/>
      <c r="AE48" s="41"/>
      <c r="AF48" s="41"/>
      <c r="AG48" s="41"/>
      <c r="AH48" s="41"/>
      <c r="AI48" s="41"/>
      <c r="AJ48" s="41"/>
      <c r="AK48" s="41">
        <v>0</v>
      </c>
      <c r="AL48" s="41"/>
      <c r="AM48" s="41"/>
      <c r="AN48" s="41"/>
      <c r="AO48" s="41"/>
      <c r="AP48" s="41"/>
      <c r="AQ48" s="41"/>
      <c r="AR48" s="41"/>
      <c r="AS48" s="41">
        <f t="shared" si="0"/>
        <v>101010</v>
      </c>
      <c r="AT48" s="41"/>
      <c r="AU48" s="41"/>
      <c r="AV48" s="41"/>
      <c r="AW48" s="41"/>
      <c r="AX48" s="41"/>
      <c r="AY48" s="41"/>
      <c r="AZ48" s="41"/>
      <c r="BA48" s="142"/>
      <c r="BB48" s="142"/>
      <c r="BC48" s="142"/>
      <c r="BD48" s="142"/>
      <c r="BE48" s="142"/>
      <c r="BF48" s="142"/>
      <c r="BG48" s="142"/>
      <c r="BH48" s="142"/>
    </row>
    <row r="49" spans="1:79" x14ac:dyDescent="0.2">
      <c r="A49" s="37">
        <v>5</v>
      </c>
      <c r="B49" s="37"/>
      <c r="C49" s="37"/>
      <c r="D49" s="148" t="s">
        <v>50</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50"/>
      <c r="AC49" s="41">
        <v>24000</v>
      </c>
      <c r="AD49" s="41"/>
      <c r="AE49" s="41"/>
      <c r="AF49" s="41"/>
      <c r="AG49" s="41"/>
      <c r="AH49" s="41"/>
      <c r="AI49" s="41"/>
      <c r="AJ49" s="41"/>
      <c r="AK49" s="41">
        <v>0</v>
      </c>
      <c r="AL49" s="41"/>
      <c r="AM49" s="41"/>
      <c r="AN49" s="41"/>
      <c r="AO49" s="41"/>
      <c r="AP49" s="41"/>
      <c r="AQ49" s="41"/>
      <c r="AR49" s="41"/>
      <c r="AS49" s="41">
        <f t="shared" si="0"/>
        <v>24000</v>
      </c>
      <c r="AT49" s="41"/>
      <c r="AU49" s="41"/>
      <c r="AV49" s="41"/>
      <c r="AW49" s="41"/>
      <c r="AX49" s="41"/>
      <c r="AY49" s="41"/>
      <c r="AZ49" s="41"/>
      <c r="BA49" s="142"/>
      <c r="BB49" s="142"/>
      <c r="BC49" s="142"/>
      <c r="BD49" s="142"/>
      <c r="BE49" s="142"/>
      <c r="BF49" s="142"/>
      <c r="BG49" s="142"/>
      <c r="BH49" s="142"/>
    </row>
    <row r="50" spans="1:79" ht="12.75" customHeight="1" x14ac:dyDescent="0.2">
      <c r="A50" s="37">
        <v>6</v>
      </c>
      <c r="B50" s="37"/>
      <c r="C50" s="37"/>
      <c r="D50" s="148" t="s">
        <v>51</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50"/>
      <c r="AC50" s="41">
        <v>392520</v>
      </c>
      <c r="AD50" s="41"/>
      <c r="AE50" s="41"/>
      <c r="AF50" s="41"/>
      <c r="AG50" s="41"/>
      <c r="AH50" s="41"/>
      <c r="AI50" s="41"/>
      <c r="AJ50" s="41"/>
      <c r="AK50" s="41">
        <v>0</v>
      </c>
      <c r="AL50" s="41"/>
      <c r="AM50" s="41"/>
      <c r="AN50" s="41"/>
      <c r="AO50" s="41"/>
      <c r="AP50" s="41"/>
      <c r="AQ50" s="41"/>
      <c r="AR50" s="41"/>
      <c r="AS50" s="41">
        <f t="shared" si="0"/>
        <v>392520</v>
      </c>
      <c r="AT50" s="41"/>
      <c r="AU50" s="41"/>
      <c r="AV50" s="41"/>
      <c r="AW50" s="41"/>
      <c r="AX50" s="41"/>
      <c r="AY50" s="41"/>
      <c r="AZ50" s="41"/>
      <c r="BA50" s="142"/>
      <c r="BB50" s="142"/>
      <c r="BC50" s="142"/>
      <c r="BD50" s="142"/>
      <c r="BE50" s="142"/>
      <c r="BF50" s="142"/>
      <c r="BG50" s="142"/>
      <c r="BH50" s="142"/>
    </row>
    <row r="51" spans="1:79" ht="12.75" customHeight="1" x14ac:dyDescent="0.2">
      <c r="A51" s="37">
        <v>7</v>
      </c>
      <c r="B51" s="37"/>
      <c r="C51" s="37"/>
      <c r="D51" s="148" t="s">
        <v>52</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50"/>
      <c r="AC51" s="41">
        <v>6000</v>
      </c>
      <c r="AD51" s="41"/>
      <c r="AE51" s="41"/>
      <c r="AF51" s="41"/>
      <c r="AG51" s="41"/>
      <c r="AH51" s="41"/>
      <c r="AI51" s="41"/>
      <c r="AJ51" s="41"/>
      <c r="AK51" s="41">
        <v>0</v>
      </c>
      <c r="AL51" s="41"/>
      <c r="AM51" s="41"/>
      <c r="AN51" s="41"/>
      <c r="AO51" s="41"/>
      <c r="AP51" s="41"/>
      <c r="AQ51" s="41"/>
      <c r="AR51" s="41"/>
      <c r="AS51" s="41">
        <f t="shared" si="0"/>
        <v>6000</v>
      </c>
      <c r="AT51" s="41"/>
      <c r="AU51" s="41"/>
      <c r="AV51" s="41"/>
      <c r="AW51" s="41"/>
      <c r="AX51" s="41"/>
      <c r="AY51" s="41"/>
      <c r="AZ51" s="41"/>
      <c r="BA51" s="142"/>
      <c r="BB51" s="142"/>
      <c r="BC51" s="142"/>
      <c r="BD51" s="142"/>
      <c r="BE51" s="142"/>
      <c r="BF51" s="142"/>
      <c r="BG51" s="142"/>
      <c r="BH51" s="142"/>
    </row>
    <row r="52" spans="1:79" x14ac:dyDescent="0.2">
      <c r="A52" s="37">
        <v>8</v>
      </c>
      <c r="B52" s="37"/>
      <c r="C52" s="37"/>
      <c r="D52" s="148" t="s">
        <v>53</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50"/>
      <c r="AC52" s="41">
        <v>12000</v>
      </c>
      <c r="AD52" s="41"/>
      <c r="AE52" s="41"/>
      <c r="AF52" s="41"/>
      <c r="AG52" s="41"/>
      <c r="AH52" s="41"/>
      <c r="AI52" s="41"/>
      <c r="AJ52" s="41"/>
      <c r="AK52" s="41">
        <v>0</v>
      </c>
      <c r="AL52" s="41"/>
      <c r="AM52" s="41"/>
      <c r="AN52" s="41"/>
      <c r="AO52" s="41"/>
      <c r="AP52" s="41"/>
      <c r="AQ52" s="41"/>
      <c r="AR52" s="41"/>
      <c r="AS52" s="41">
        <f t="shared" si="0"/>
        <v>12000</v>
      </c>
      <c r="AT52" s="41"/>
      <c r="AU52" s="41"/>
      <c r="AV52" s="41"/>
      <c r="AW52" s="41"/>
      <c r="AX52" s="41"/>
      <c r="AY52" s="41"/>
      <c r="AZ52" s="41"/>
      <c r="BA52" s="142"/>
      <c r="BB52" s="142"/>
      <c r="BC52" s="142"/>
      <c r="BD52" s="142"/>
      <c r="BE52" s="142"/>
      <c r="BF52" s="142"/>
      <c r="BG52" s="142"/>
      <c r="BH52" s="142"/>
    </row>
    <row r="53" spans="1:79" ht="12.75" customHeight="1" x14ac:dyDescent="0.2">
      <c r="A53" s="37">
        <v>9</v>
      </c>
      <c r="B53" s="37"/>
      <c r="C53" s="37"/>
      <c r="D53" s="148" t="s">
        <v>227</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50"/>
      <c r="AC53" s="41">
        <v>0</v>
      </c>
      <c r="AD53" s="41"/>
      <c r="AE53" s="41"/>
      <c r="AF53" s="41"/>
      <c r="AG53" s="41"/>
      <c r="AH53" s="41"/>
      <c r="AI53" s="41"/>
      <c r="AJ53" s="41"/>
      <c r="AK53" s="41">
        <v>1500000</v>
      </c>
      <c r="AL53" s="41"/>
      <c r="AM53" s="41"/>
      <c r="AN53" s="41"/>
      <c r="AO53" s="41"/>
      <c r="AP53" s="41"/>
      <c r="AQ53" s="41"/>
      <c r="AR53" s="41"/>
      <c r="AS53" s="41">
        <f t="shared" si="0"/>
        <v>1500000</v>
      </c>
      <c r="AT53" s="41"/>
      <c r="AU53" s="41"/>
      <c r="AV53" s="41"/>
      <c r="AW53" s="41"/>
      <c r="AX53" s="41"/>
      <c r="AY53" s="41"/>
      <c r="AZ53" s="41"/>
      <c r="BA53" s="142"/>
      <c r="BB53" s="142"/>
      <c r="BC53" s="142"/>
      <c r="BD53" s="142"/>
      <c r="BE53" s="142"/>
      <c r="BF53" s="142"/>
      <c r="BG53" s="142"/>
      <c r="BH53" s="142"/>
    </row>
    <row r="54" spans="1:79" s="4" customFormat="1" x14ac:dyDescent="0.2">
      <c r="A54" s="85"/>
      <c r="B54" s="85"/>
      <c r="C54" s="85"/>
      <c r="D54" s="158" t="s">
        <v>54</v>
      </c>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60"/>
      <c r="AC54" s="89">
        <f>SUM(AC45:AJ53)</f>
        <v>9451670</v>
      </c>
      <c r="AD54" s="89"/>
      <c r="AE54" s="89"/>
      <c r="AF54" s="89"/>
      <c r="AG54" s="89"/>
      <c r="AH54" s="89"/>
      <c r="AI54" s="89"/>
      <c r="AJ54" s="89"/>
      <c r="AK54" s="89">
        <f>SUM(AK45:AR53)</f>
        <v>1500000</v>
      </c>
      <c r="AL54" s="89"/>
      <c r="AM54" s="89"/>
      <c r="AN54" s="89"/>
      <c r="AO54" s="89"/>
      <c r="AP54" s="89"/>
      <c r="AQ54" s="89"/>
      <c r="AR54" s="89"/>
      <c r="AS54" s="89">
        <f>SUM(AC54:AR54)</f>
        <v>10951670</v>
      </c>
      <c r="AT54" s="89"/>
      <c r="AU54" s="89"/>
      <c r="AV54" s="89"/>
      <c r="AW54" s="89"/>
      <c r="AX54" s="89"/>
      <c r="AY54" s="89"/>
      <c r="AZ54" s="89"/>
      <c r="BA54" s="90"/>
      <c r="BB54" s="90"/>
      <c r="BC54" s="90"/>
      <c r="BD54" s="90"/>
      <c r="BE54" s="90"/>
      <c r="BF54" s="90"/>
      <c r="BG54" s="90"/>
      <c r="BH54" s="90"/>
    </row>
    <row r="56" spans="1:79" ht="15.75" customHeight="1" x14ac:dyDescent="0.2">
      <c r="A56" s="52" t="s">
        <v>332</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row>
    <row r="57" spans="1:79" ht="15" customHeight="1" x14ac:dyDescent="0.2">
      <c r="A57" s="97" t="s">
        <v>331</v>
      </c>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6"/>
      <c r="AX57" s="6"/>
      <c r="AY57" s="6"/>
      <c r="AZ57" s="6"/>
      <c r="BA57" s="6"/>
      <c r="BB57" s="6"/>
      <c r="BC57" s="6"/>
      <c r="BD57" s="6"/>
      <c r="BE57" s="6"/>
      <c r="BF57" s="6"/>
      <c r="BG57" s="6"/>
      <c r="BH57" s="6"/>
      <c r="BI57" s="6"/>
      <c r="BJ57" s="6"/>
      <c r="BK57" s="6"/>
      <c r="BL57" s="6"/>
    </row>
    <row r="58" spans="1:79" ht="15.95" customHeight="1" x14ac:dyDescent="0.2">
      <c r="A58" s="80" t="s">
        <v>335</v>
      </c>
      <c r="B58" s="56"/>
      <c r="C58" s="56"/>
      <c r="D58" s="56"/>
      <c r="E58" s="56"/>
      <c r="F58" s="56"/>
      <c r="G58" s="56"/>
      <c r="H58" s="56"/>
      <c r="I58" s="56"/>
      <c r="J58" s="56"/>
      <c r="K58" s="56"/>
      <c r="L58" s="56"/>
      <c r="M58" s="56"/>
      <c r="N58" s="56"/>
      <c r="O58" s="56"/>
      <c r="P58" s="56"/>
      <c r="Q58" s="56"/>
      <c r="R58" s="56"/>
      <c r="S58" s="56"/>
      <c r="T58" s="56"/>
      <c r="U58" s="56"/>
      <c r="V58" s="56"/>
      <c r="W58" s="56"/>
      <c r="X58" s="81"/>
      <c r="Y58" s="71" t="s">
        <v>40</v>
      </c>
      <c r="Z58" s="71"/>
      <c r="AA58" s="71"/>
      <c r="AB58" s="71"/>
      <c r="AC58" s="71"/>
      <c r="AD58" s="71"/>
      <c r="AE58" s="71"/>
      <c r="AF58" s="71"/>
      <c r="AG58" s="71" t="s">
        <v>41</v>
      </c>
      <c r="AH58" s="71"/>
      <c r="AI58" s="71"/>
      <c r="AJ58" s="71"/>
      <c r="AK58" s="71"/>
      <c r="AL58" s="71"/>
      <c r="AM58" s="71"/>
      <c r="AN58" s="71"/>
      <c r="AO58" s="71" t="s">
        <v>38</v>
      </c>
      <c r="AP58" s="71"/>
      <c r="AQ58" s="71"/>
      <c r="AR58" s="71"/>
      <c r="AS58" s="71"/>
      <c r="AT58" s="71"/>
      <c r="AU58" s="71"/>
      <c r="AV58" s="71"/>
    </row>
    <row r="59" spans="1:79" ht="29.1" customHeight="1" x14ac:dyDescent="0.2">
      <c r="A59" s="82"/>
      <c r="B59" s="83"/>
      <c r="C59" s="83"/>
      <c r="D59" s="83"/>
      <c r="E59" s="83"/>
      <c r="F59" s="83"/>
      <c r="G59" s="83"/>
      <c r="H59" s="83"/>
      <c r="I59" s="83"/>
      <c r="J59" s="83"/>
      <c r="K59" s="83"/>
      <c r="L59" s="83"/>
      <c r="M59" s="83"/>
      <c r="N59" s="83"/>
      <c r="O59" s="83"/>
      <c r="P59" s="83"/>
      <c r="Q59" s="83"/>
      <c r="R59" s="83"/>
      <c r="S59" s="83"/>
      <c r="T59" s="83"/>
      <c r="U59" s="83"/>
      <c r="V59" s="83"/>
      <c r="W59" s="83"/>
      <c r="X59" s="84"/>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row>
    <row r="60" spans="1:79" ht="15.95" customHeight="1" x14ac:dyDescent="0.2">
      <c r="A60" s="72">
        <v>1</v>
      </c>
      <c r="B60" s="73"/>
      <c r="C60" s="73"/>
      <c r="D60" s="73"/>
      <c r="E60" s="73"/>
      <c r="F60" s="73"/>
      <c r="G60" s="73"/>
      <c r="H60" s="73"/>
      <c r="I60" s="73"/>
      <c r="J60" s="73"/>
      <c r="K60" s="73"/>
      <c r="L60" s="73"/>
      <c r="M60" s="73"/>
      <c r="N60" s="73"/>
      <c r="O60" s="73"/>
      <c r="P60" s="73"/>
      <c r="Q60" s="73"/>
      <c r="R60" s="73"/>
      <c r="S60" s="73"/>
      <c r="T60" s="73"/>
      <c r="U60" s="73"/>
      <c r="V60" s="73"/>
      <c r="W60" s="73"/>
      <c r="X60" s="74"/>
      <c r="Y60" s="71">
        <v>2</v>
      </c>
      <c r="Z60" s="71"/>
      <c r="AA60" s="71"/>
      <c r="AB60" s="71"/>
      <c r="AC60" s="71"/>
      <c r="AD60" s="71"/>
      <c r="AE60" s="71"/>
      <c r="AF60" s="71"/>
      <c r="AG60" s="71">
        <v>3</v>
      </c>
      <c r="AH60" s="71"/>
      <c r="AI60" s="71"/>
      <c r="AJ60" s="71"/>
      <c r="AK60" s="71"/>
      <c r="AL60" s="71"/>
      <c r="AM60" s="71"/>
      <c r="AN60" s="71"/>
      <c r="AO60" s="71">
        <v>4</v>
      </c>
      <c r="AP60" s="71"/>
      <c r="AQ60" s="71"/>
      <c r="AR60" s="71"/>
      <c r="AS60" s="71"/>
      <c r="AT60" s="71"/>
      <c r="AU60" s="71"/>
      <c r="AV60" s="71"/>
    </row>
    <row r="61" spans="1:79" ht="12.75" hidden="1" customHeight="1" x14ac:dyDescent="0.2">
      <c r="A61" s="65" t="s">
        <v>13</v>
      </c>
      <c r="B61" s="66"/>
      <c r="C61" s="66"/>
      <c r="D61" s="66"/>
      <c r="E61" s="66"/>
      <c r="F61" s="66"/>
      <c r="G61" s="66"/>
      <c r="H61" s="66"/>
      <c r="I61" s="66"/>
      <c r="J61" s="66"/>
      <c r="K61" s="66"/>
      <c r="L61" s="66"/>
      <c r="M61" s="66"/>
      <c r="N61" s="66"/>
      <c r="O61" s="66"/>
      <c r="P61" s="66"/>
      <c r="Q61" s="66"/>
      <c r="R61" s="66"/>
      <c r="S61" s="66"/>
      <c r="T61" s="66"/>
      <c r="U61" s="66"/>
      <c r="V61" s="66"/>
      <c r="W61" s="66"/>
      <c r="X61" s="67"/>
      <c r="Y61" s="94" t="s">
        <v>14</v>
      </c>
      <c r="Z61" s="94"/>
      <c r="AA61" s="94"/>
      <c r="AB61" s="94"/>
      <c r="AC61" s="94"/>
      <c r="AD61" s="94"/>
      <c r="AE61" s="94"/>
      <c r="AF61" s="94"/>
      <c r="AG61" s="94" t="s">
        <v>15</v>
      </c>
      <c r="AH61" s="94"/>
      <c r="AI61" s="94"/>
      <c r="AJ61" s="94"/>
      <c r="AK61" s="94"/>
      <c r="AL61" s="94"/>
      <c r="AM61" s="94"/>
      <c r="AN61" s="94"/>
      <c r="AO61" s="94" t="s">
        <v>16</v>
      </c>
      <c r="AP61" s="94"/>
      <c r="AQ61" s="94"/>
      <c r="AR61" s="94"/>
      <c r="AS61" s="94"/>
      <c r="AT61" s="94"/>
      <c r="AU61" s="94"/>
      <c r="AV61" s="94"/>
      <c r="CA61" s="1" t="s">
        <v>21</v>
      </c>
    </row>
    <row r="62" spans="1:79" ht="25.5" customHeight="1" x14ac:dyDescent="0.2">
      <c r="A62" s="161" t="s">
        <v>126</v>
      </c>
      <c r="B62" s="162"/>
      <c r="C62" s="162"/>
      <c r="D62" s="162"/>
      <c r="E62" s="162"/>
      <c r="F62" s="162"/>
      <c r="G62" s="162"/>
      <c r="H62" s="162"/>
      <c r="I62" s="162"/>
      <c r="J62" s="162"/>
      <c r="K62" s="162"/>
      <c r="L62" s="162"/>
      <c r="M62" s="162"/>
      <c r="N62" s="162"/>
      <c r="O62" s="162"/>
      <c r="P62" s="162"/>
      <c r="Q62" s="162"/>
      <c r="R62" s="162"/>
      <c r="S62" s="162"/>
      <c r="T62" s="162"/>
      <c r="U62" s="162"/>
      <c r="V62" s="162"/>
      <c r="W62" s="162"/>
      <c r="X62" s="163"/>
      <c r="Y62" s="41"/>
      <c r="Z62" s="41"/>
      <c r="AA62" s="41"/>
      <c r="AB62" s="41"/>
      <c r="AC62" s="41"/>
      <c r="AD62" s="41"/>
      <c r="AE62" s="41"/>
      <c r="AF62" s="41"/>
      <c r="AG62" s="41">
        <v>1500000</v>
      </c>
      <c r="AH62" s="41"/>
      <c r="AI62" s="41"/>
      <c r="AJ62" s="41"/>
      <c r="AK62" s="41"/>
      <c r="AL62" s="41"/>
      <c r="AM62" s="41"/>
      <c r="AN62" s="41"/>
      <c r="AO62" s="41">
        <f>Y62+AG62</f>
        <v>1500000</v>
      </c>
      <c r="AP62" s="41"/>
      <c r="AQ62" s="41"/>
      <c r="AR62" s="41"/>
      <c r="AS62" s="41"/>
      <c r="AT62" s="41"/>
      <c r="AU62" s="41"/>
      <c r="AV62" s="41"/>
    </row>
    <row r="63" spans="1:79" ht="24.75" customHeight="1" x14ac:dyDescent="0.2">
      <c r="A63" s="161" t="s">
        <v>226</v>
      </c>
      <c r="B63" s="162"/>
      <c r="C63" s="162"/>
      <c r="D63" s="162"/>
      <c r="E63" s="162"/>
      <c r="F63" s="162"/>
      <c r="G63" s="162"/>
      <c r="H63" s="162"/>
      <c r="I63" s="162"/>
      <c r="J63" s="162"/>
      <c r="K63" s="162"/>
      <c r="L63" s="162"/>
      <c r="M63" s="162"/>
      <c r="N63" s="162"/>
      <c r="O63" s="162"/>
      <c r="P63" s="162"/>
      <c r="Q63" s="162"/>
      <c r="R63" s="162"/>
      <c r="S63" s="162"/>
      <c r="T63" s="162"/>
      <c r="U63" s="162"/>
      <c r="V63" s="162"/>
      <c r="W63" s="162"/>
      <c r="X63" s="163"/>
      <c r="Y63" s="41">
        <v>400000</v>
      </c>
      <c r="Z63" s="41"/>
      <c r="AA63" s="41"/>
      <c r="AB63" s="41"/>
      <c r="AC63" s="41"/>
      <c r="AD63" s="41"/>
      <c r="AE63" s="41"/>
      <c r="AF63" s="41"/>
      <c r="AG63" s="41">
        <v>0</v>
      </c>
      <c r="AH63" s="41"/>
      <c r="AI63" s="41"/>
      <c r="AJ63" s="41"/>
      <c r="AK63" s="41"/>
      <c r="AL63" s="41"/>
      <c r="AM63" s="41"/>
      <c r="AN63" s="41"/>
      <c r="AO63" s="41">
        <f>Y63+AG63</f>
        <v>400000</v>
      </c>
      <c r="AP63" s="41"/>
      <c r="AQ63" s="41"/>
      <c r="AR63" s="41"/>
      <c r="AS63" s="41"/>
      <c r="AT63" s="41"/>
      <c r="AU63" s="41"/>
      <c r="AV63" s="41"/>
      <c r="CA63" s="1" t="s">
        <v>22</v>
      </c>
    </row>
    <row r="64" spans="1:79" s="4" customFormat="1" ht="12.75" customHeight="1" x14ac:dyDescent="0.2">
      <c r="A64" s="158" t="s">
        <v>38</v>
      </c>
      <c r="B64" s="159"/>
      <c r="C64" s="159"/>
      <c r="D64" s="159"/>
      <c r="E64" s="159"/>
      <c r="F64" s="159"/>
      <c r="G64" s="159"/>
      <c r="H64" s="159"/>
      <c r="I64" s="159"/>
      <c r="J64" s="159"/>
      <c r="K64" s="159"/>
      <c r="L64" s="159"/>
      <c r="M64" s="159"/>
      <c r="N64" s="159"/>
      <c r="O64" s="159"/>
      <c r="P64" s="159"/>
      <c r="Q64" s="159"/>
      <c r="R64" s="159"/>
      <c r="S64" s="159"/>
      <c r="T64" s="159"/>
      <c r="U64" s="159"/>
      <c r="V64" s="159"/>
      <c r="W64" s="159"/>
      <c r="X64" s="160"/>
      <c r="Y64" s="89">
        <v>400000</v>
      </c>
      <c r="Z64" s="89"/>
      <c r="AA64" s="89"/>
      <c r="AB64" s="89"/>
      <c r="AC64" s="89"/>
      <c r="AD64" s="89"/>
      <c r="AE64" s="89"/>
      <c r="AF64" s="89"/>
      <c r="AG64" s="89">
        <v>0</v>
      </c>
      <c r="AH64" s="89"/>
      <c r="AI64" s="89"/>
      <c r="AJ64" s="89"/>
      <c r="AK64" s="89"/>
      <c r="AL64" s="89"/>
      <c r="AM64" s="89"/>
      <c r="AN64" s="89"/>
      <c r="AO64" s="89">
        <f>Y64+AG64</f>
        <v>400000</v>
      </c>
      <c r="AP64" s="89"/>
      <c r="AQ64" s="89"/>
      <c r="AR64" s="89"/>
      <c r="AS64" s="89"/>
      <c r="AT64" s="89"/>
      <c r="AU64" s="89"/>
      <c r="AV64" s="89"/>
    </row>
    <row r="66" spans="1:79" ht="15.75" customHeight="1" x14ac:dyDescent="0.2">
      <c r="A66" s="60" t="s">
        <v>333</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79" ht="30" customHeight="1" x14ac:dyDescent="0.2">
      <c r="A67" s="71" t="s">
        <v>39</v>
      </c>
      <c r="B67" s="71"/>
      <c r="C67" s="71"/>
      <c r="D67" s="71"/>
      <c r="E67" s="71"/>
      <c r="F67" s="71"/>
      <c r="G67" s="72" t="s">
        <v>334</v>
      </c>
      <c r="H67" s="73"/>
      <c r="I67" s="73"/>
      <c r="J67" s="73"/>
      <c r="K67" s="73"/>
      <c r="L67" s="73"/>
      <c r="M67" s="73"/>
      <c r="N67" s="73"/>
      <c r="O67" s="73"/>
      <c r="P67" s="73"/>
      <c r="Q67" s="73"/>
      <c r="R67" s="73"/>
      <c r="S67" s="73"/>
      <c r="T67" s="73"/>
      <c r="U67" s="73"/>
      <c r="V67" s="73"/>
      <c r="W67" s="73"/>
      <c r="X67" s="73"/>
      <c r="Y67" s="74"/>
      <c r="Z67" s="71" t="s">
        <v>7</v>
      </c>
      <c r="AA67" s="71"/>
      <c r="AB67" s="71"/>
      <c r="AC67" s="71"/>
      <c r="AD67" s="71"/>
      <c r="AE67" s="71" t="s">
        <v>6</v>
      </c>
      <c r="AF67" s="71"/>
      <c r="AG67" s="71"/>
      <c r="AH67" s="71"/>
      <c r="AI67" s="71"/>
      <c r="AJ67" s="71"/>
      <c r="AK67" s="71"/>
      <c r="AL67" s="71"/>
      <c r="AM67" s="71"/>
      <c r="AN67" s="71"/>
      <c r="AO67" s="72" t="s">
        <v>40</v>
      </c>
      <c r="AP67" s="73"/>
      <c r="AQ67" s="73"/>
      <c r="AR67" s="73"/>
      <c r="AS67" s="73"/>
      <c r="AT67" s="73"/>
      <c r="AU67" s="73"/>
      <c r="AV67" s="74"/>
      <c r="AW67" s="72" t="s">
        <v>41</v>
      </c>
      <c r="AX67" s="73"/>
      <c r="AY67" s="73"/>
      <c r="AZ67" s="73"/>
      <c r="BA67" s="73"/>
      <c r="BB67" s="73"/>
      <c r="BC67" s="73"/>
      <c r="BD67" s="74"/>
      <c r="BE67" s="72" t="s">
        <v>38</v>
      </c>
      <c r="BF67" s="73"/>
      <c r="BG67" s="73"/>
      <c r="BH67" s="73"/>
      <c r="BI67" s="73"/>
      <c r="BJ67" s="73"/>
      <c r="BK67" s="73"/>
      <c r="BL67" s="74"/>
    </row>
    <row r="68" spans="1:79" ht="15.75" customHeight="1" x14ac:dyDescent="0.2">
      <c r="A68" s="71">
        <v>1</v>
      </c>
      <c r="B68" s="71"/>
      <c r="C68" s="71"/>
      <c r="D68" s="71"/>
      <c r="E68" s="71"/>
      <c r="F68" s="71"/>
      <c r="G68" s="72">
        <v>2</v>
      </c>
      <c r="H68" s="73"/>
      <c r="I68" s="73"/>
      <c r="J68" s="73"/>
      <c r="K68" s="73"/>
      <c r="L68" s="73"/>
      <c r="M68" s="73"/>
      <c r="N68" s="73"/>
      <c r="O68" s="73"/>
      <c r="P68" s="73"/>
      <c r="Q68" s="73"/>
      <c r="R68" s="73"/>
      <c r="S68" s="73"/>
      <c r="T68" s="73"/>
      <c r="U68" s="73"/>
      <c r="V68" s="73"/>
      <c r="W68" s="73"/>
      <c r="X68" s="73"/>
      <c r="Y68" s="74"/>
      <c r="Z68" s="71">
        <v>3</v>
      </c>
      <c r="AA68" s="71"/>
      <c r="AB68" s="71"/>
      <c r="AC68" s="71"/>
      <c r="AD68" s="71"/>
      <c r="AE68" s="71">
        <v>4</v>
      </c>
      <c r="AF68" s="71"/>
      <c r="AG68" s="71"/>
      <c r="AH68" s="71"/>
      <c r="AI68" s="71"/>
      <c r="AJ68" s="71"/>
      <c r="AK68" s="71"/>
      <c r="AL68" s="71"/>
      <c r="AM68" s="71"/>
      <c r="AN68" s="71"/>
      <c r="AO68" s="71">
        <v>5</v>
      </c>
      <c r="AP68" s="71"/>
      <c r="AQ68" s="71"/>
      <c r="AR68" s="71"/>
      <c r="AS68" s="71"/>
      <c r="AT68" s="71"/>
      <c r="AU68" s="71"/>
      <c r="AV68" s="71"/>
      <c r="AW68" s="71">
        <v>6</v>
      </c>
      <c r="AX68" s="71"/>
      <c r="AY68" s="71"/>
      <c r="AZ68" s="71"/>
      <c r="BA68" s="71"/>
      <c r="BB68" s="71"/>
      <c r="BC68" s="71"/>
      <c r="BD68" s="71"/>
      <c r="BE68" s="71">
        <v>7</v>
      </c>
      <c r="BF68" s="71"/>
      <c r="BG68" s="71"/>
      <c r="BH68" s="71"/>
      <c r="BI68" s="71"/>
      <c r="BJ68" s="71"/>
      <c r="BK68" s="71"/>
      <c r="BL68" s="71"/>
    </row>
    <row r="69" spans="1:79" ht="12.75" hidden="1" customHeight="1" x14ac:dyDescent="0.2">
      <c r="A69" s="37" t="s">
        <v>45</v>
      </c>
      <c r="B69" s="37"/>
      <c r="C69" s="37"/>
      <c r="D69" s="37"/>
      <c r="E69" s="37"/>
      <c r="F69" s="37"/>
      <c r="G69" s="65" t="s">
        <v>13</v>
      </c>
      <c r="H69" s="66"/>
      <c r="I69" s="66"/>
      <c r="J69" s="66"/>
      <c r="K69" s="66"/>
      <c r="L69" s="66"/>
      <c r="M69" s="66"/>
      <c r="N69" s="66"/>
      <c r="O69" s="66"/>
      <c r="P69" s="66"/>
      <c r="Q69" s="66"/>
      <c r="R69" s="66"/>
      <c r="S69" s="66"/>
      <c r="T69" s="66"/>
      <c r="U69" s="66"/>
      <c r="V69" s="66"/>
      <c r="W69" s="66"/>
      <c r="X69" s="66"/>
      <c r="Y69" s="67"/>
      <c r="Z69" s="37" t="s">
        <v>25</v>
      </c>
      <c r="AA69" s="37"/>
      <c r="AB69" s="37"/>
      <c r="AC69" s="37"/>
      <c r="AD69" s="37"/>
      <c r="AE69" s="98" t="s">
        <v>44</v>
      </c>
      <c r="AF69" s="98"/>
      <c r="AG69" s="98"/>
      <c r="AH69" s="98"/>
      <c r="AI69" s="98"/>
      <c r="AJ69" s="98"/>
      <c r="AK69" s="98"/>
      <c r="AL69" s="98"/>
      <c r="AM69" s="98"/>
      <c r="AN69" s="65"/>
      <c r="AO69" s="94" t="s">
        <v>14</v>
      </c>
      <c r="AP69" s="94"/>
      <c r="AQ69" s="94"/>
      <c r="AR69" s="94"/>
      <c r="AS69" s="94"/>
      <c r="AT69" s="94"/>
      <c r="AU69" s="94"/>
      <c r="AV69" s="94"/>
      <c r="AW69" s="94" t="s">
        <v>43</v>
      </c>
      <c r="AX69" s="94"/>
      <c r="AY69" s="94"/>
      <c r="AZ69" s="94"/>
      <c r="BA69" s="94"/>
      <c r="BB69" s="94"/>
      <c r="BC69" s="94"/>
      <c r="BD69" s="94"/>
      <c r="BE69" s="94" t="s">
        <v>16</v>
      </c>
      <c r="BF69" s="94"/>
      <c r="BG69" s="94"/>
      <c r="BH69" s="94"/>
      <c r="BI69" s="94"/>
      <c r="BJ69" s="94"/>
      <c r="BK69" s="94"/>
      <c r="BL69" s="94"/>
      <c r="CA69" s="1" t="s">
        <v>23</v>
      </c>
    </row>
    <row r="70" spans="1:79" s="4" customFormat="1" ht="12.75" customHeight="1" x14ac:dyDescent="0.2">
      <c r="A70" s="121">
        <v>1</v>
      </c>
      <c r="B70" s="121"/>
      <c r="C70" s="121"/>
      <c r="D70" s="121"/>
      <c r="E70" s="121"/>
      <c r="F70" s="121"/>
      <c r="G70" s="145" t="s">
        <v>228</v>
      </c>
      <c r="H70" s="146"/>
      <c r="I70" s="146"/>
      <c r="J70" s="146"/>
      <c r="K70" s="146"/>
      <c r="L70" s="146"/>
      <c r="M70" s="146"/>
      <c r="N70" s="146"/>
      <c r="O70" s="146"/>
      <c r="P70" s="146"/>
      <c r="Q70" s="146"/>
      <c r="R70" s="146"/>
      <c r="S70" s="146"/>
      <c r="T70" s="146"/>
      <c r="U70" s="146"/>
      <c r="V70" s="146"/>
      <c r="W70" s="146"/>
      <c r="X70" s="146"/>
      <c r="Y70" s="147"/>
      <c r="Z70" s="119"/>
      <c r="AA70" s="119"/>
      <c r="AB70" s="119"/>
      <c r="AC70" s="119"/>
      <c r="AD70" s="119"/>
      <c r="AE70" s="120"/>
      <c r="AF70" s="120"/>
      <c r="AG70" s="120"/>
      <c r="AH70" s="120"/>
      <c r="AI70" s="120"/>
      <c r="AJ70" s="120"/>
      <c r="AK70" s="120"/>
      <c r="AL70" s="120"/>
      <c r="AM70" s="120"/>
      <c r="AN70" s="86"/>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row>
    <row r="71" spans="1:79" ht="12.75" customHeight="1" x14ac:dyDescent="0.2">
      <c r="A71" s="115" t="s">
        <v>132</v>
      </c>
      <c r="B71" s="115"/>
      <c r="C71" s="115"/>
      <c r="D71" s="115"/>
      <c r="E71" s="115"/>
      <c r="F71" s="115"/>
      <c r="G71" s="40" t="s">
        <v>233</v>
      </c>
      <c r="H71" s="76"/>
      <c r="I71" s="76"/>
      <c r="J71" s="76"/>
      <c r="K71" s="76"/>
      <c r="L71" s="76"/>
      <c r="M71" s="76"/>
      <c r="N71" s="76"/>
      <c r="O71" s="76"/>
      <c r="P71" s="76"/>
      <c r="Q71" s="76"/>
      <c r="R71" s="76"/>
      <c r="S71" s="76"/>
      <c r="T71" s="76"/>
      <c r="U71" s="76"/>
      <c r="V71" s="76"/>
      <c r="W71" s="76"/>
      <c r="X71" s="76"/>
      <c r="Y71" s="77"/>
      <c r="Z71" s="38" t="s">
        <v>207</v>
      </c>
      <c r="AA71" s="38"/>
      <c r="AB71" s="38"/>
      <c r="AC71" s="38"/>
      <c r="AD71" s="38"/>
      <c r="AE71" s="39" t="s">
        <v>220</v>
      </c>
      <c r="AF71" s="39"/>
      <c r="AG71" s="39"/>
      <c r="AH71" s="39"/>
      <c r="AI71" s="39"/>
      <c r="AJ71" s="39"/>
      <c r="AK71" s="39"/>
      <c r="AL71" s="39"/>
      <c r="AM71" s="39"/>
      <c r="AN71" s="40"/>
      <c r="AO71" s="116">
        <v>25</v>
      </c>
      <c r="AP71" s="116"/>
      <c r="AQ71" s="116"/>
      <c r="AR71" s="116"/>
      <c r="AS71" s="116"/>
      <c r="AT71" s="116"/>
      <c r="AU71" s="116"/>
      <c r="AV71" s="116"/>
      <c r="AW71" s="41"/>
      <c r="AX71" s="41"/>
      <c r="AY71" s="41"/>
      <c r="AZ71" s="41"/>
      <c r="BA71" s="41"/>
      <c r="BB71" s="41"/>
      <c r="BC71" s="41"/>
      <c r="BD71" s="41"/>
      <c r="BE71" s="116">
        <f>AO71</f>
        <v>25</v>
      </c>
      <c r="BF71" s="116"/>
      <c r="BG71" s="116"/>
      <c r="BH71" s="116"/>
      <c r="BI71" s="116"/>
      <c r="BJ71" s="116"/>
      <c r="BK71" s="116"/>
      <c r="BL71" s="116"/>
    </row>
    <row r="72" spans="1:79" ht="12.75" customHeight="1" x14ac:dyDescent="0.2">
      <c r="A72" s="115" t="s">
        <v>133</v>
      </c>
      <c r="B72" s="115"/>
      <c r="C72" s="115"/>
      <c r="D72" s="115"/>
      <c r="E72" s="115"/>
      <c r="F72" s="115"/>
      <c r="G72" s="40" t="s">
        <v>236</v>
      </c>
      <c r="H72" s="76"/>
      <c r="I72" s="76"/>
      <c r="J72" s="76"/>
      <c r="K72" s="76"/>
      <c r="L72" s="76"/>
      <c r="M72" s="76"/>
      <c r="N72" s="76"/>
      <c r="O72" s="76"/>
      <c r="P72" s="76"/>
      <c r="Q72" s="76"/>
      <c r="R72" s="76"/>
      <c r="S72" s="76"/>
      <c r="T72" s="76"/>
      <c r="U72" s="76"/>
      <c r="V72" s="76"/>
      <c r="W72" s="76"/>
      <c r="X72" s="76"/>
      <c r="Y72" s="77"/>
      <c r="Z72" s="38" t="s">
        <v>207</v>
      </c>
      <c r="AA72" s="38"/>
      <c r="AB72" s="38"/>
      <c r="AC72" s="38"/>
      <c r="AD72" s="38"/>
      <c r="AE72" s="39" t="s">
        <v>220</v>
      </c>
      <c r="AF72" s="39"/>
      <c r="AG72" s="39"/>
      <c r="AH72" s="39"/>
      <c r="AI72" s="39"/>
      <c r="AJ72" s="39"/>
      <c r="AK72" s="39"/>
      <c r="AL72" s="39"/>
      <c r="AM72" s="39"/>
      <c r="AN72" s="40"/>
      <c r="AO72" s="116">
        <v>6</v>
      </c>
      <c r="AP72" s="116"/>
      <c r="AQ72" s="116"/>
      <c r="AR72" s="116"/>
      <c r="AS72" s="116"/>
      <c r="AT72" s="116"/>
      <c r="AU72" s="116"/>
      <c r="AV72" s="116"/>
      <c r="AW72" s="41"/>
      <c r="AX72" s="41"/>
      <c r="AY72" s="41"/>
      <c r="AZ72" s="41"/>
      <c r="BA72" s="41"/>
      <c r="BB72" s="41"/>
      <c r="BC72" s="41"/>
      <c r="BD72" s="41"/>
      <c r="BE72" s="116">
        <f>AO72</f>
        <v>6</v>
      </c>
      <c r="BF72" s="116"/>
      <c r="BG72" s="116"/>
      <c r="BH72" s="116"/>
      <c r="BI72" s="116"/>
      <c r="BJ72" s="116"/>
      <c r="BK72" s="116"/>
      <c r="BL72" s="116"/>
    </row>
    <row r="73" spans="1:79" s="4" customFormat="1" ht="12.75" customHeight="1" x14ac:dyDescent="0.2">
      <c r="A73" s="121">
        <v>2</v>
      </c>
      <c r="B73" s="121"/>
      <c r="C73" s="121"/>
      <c r="D73" s="121"/>
      <c r="E73" s="121"/>
      <c r="F73" s="121"/>
      <c r="G73" s="145" t="s">
        <v>229</v>
      </c>
      <c r="H73" s="146"/>
      <c r="I73" s="146"/>
      <c r="J73" s="146"/>
      <c r="K73" s="146"/>
      <c r="L73" s="146"/>
      <c r="M73" s="146"/>
      <c r="N73" s="146"/>
      <c r="O73" s="146"/>
      <c r="P73" s="146"/>
      <c r="Q73" s="146"/>
      <c r="R73" s="146"/>
      <c r="S73" s="146"/>
      <c r="T73" s="146"/>
      <c r="U73" s="146"/>
      <c r="V73" s="146"/>
      <c r="W73" s="146"/>
      <c r="X73" s="146"/>
      <c r="Y73" s="147"/>
      <c r="Z73" s="119"/>
      <c r="AA73" s="119"/>
      <c r="AB73" s="119"/>
      <c r="AC73" s="119"/>
      <c r="AD73" s="119"/>
      <c r="AE73" s="120"/>
      <c r="AF73" s="120"/>
      <c r="AG73" s="120"/>
      <c r="AH73" s="120"/>
      <c r="AI73" s="120"/>
      <c r="AJ73" s="120"/>
      <c r="AK73" s="120"/>
      <c r="AL73" s="120"/>
      <c r="AM73" s="120"/>
      <c r="AN73" s="86"/>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row>
    <row r="74" spans="1:79" ht="12.75" customHeight="1" x14ac:dyDescent="0.2">
      <c r="A74" s="115" t="s">
        <v>135</v>
      </c>
      <c r="B74" s="115"/>
      <c r="C74" s="115"/>
      <c r="D74" s="115"/>
      <c r="E74" s="115"/>
      <c r="F74" s="115"/>
      <c r="G74" s="40" t="s">
        <v>230</v>
      </c>
      <c r="H74" s="76"/>
      <c r="I74" s="76"/>
      <c r="J74" s="76"/>
      <c r="K74" s="76"/>
      <c r="L74" s="76"/>
      <c r="M74" s="76"/>
      <c r="N74" s="76"/>
      <c r="O74" s="76"/>
      <c r="P74" s="76"/>
      <c r="Q74" s="76"/>
      <c r="R74" s="76"/>
      <c r="S74" s="76"/>
      <c r="T74" s="76"/>
      <c r="U74" s="76"/>
      <c r="V74" s="76"/>
      <c r="W74" s="76"/>
      <c r="X74" s="76"/>
      <c r="Y74" s="77"/>
      <c r="Z74" s="38" t="s">
        <v>208</v>
      </c>
      <c r="AA74" s="38"/>
      <c r="AB74" s="38"/>
      <c r="AC74" s="38"/>
      <c r="AD74" s="38"/>
      <c r="AE74" s="39" t="s">
        <v>241</v>
      </c>
      <c r="AF74" s="39"/>
      <c r="AG74" s="39"/>
      <c r="AH74" s="39"/>
      <c r="AI74" s="39"/>
      <c r="AJ74" s="39"/>
      <c r="AK74" s="39"/>
      <c r="AL74" s="39"/>
      <c r="AM74" s="39"/>
      <c r="AN74" s="40"/>
      <c r="AO74" s="116">
        <v>3094</v>
      </c>
      <c r="AP74" s="116"/>
      <c r="AQ74" s="116"/>
      <c r="AR74" s="116"/>
      <c r="AS74" s="116"/>
      <c r="AT74" s="116"/>
      <c r="AU74" s="116"/>
      <c r="AV74" s="116"/>
      <c r="AW74" s="41"/>
      <c r="AX74" s="41"/>
      <c r="AY74" s="41"/>
      <c r="AZ74" s="41"/>
      <c r="BA74" s="41"/>
      <c r="BB74" s="41"/>
      <c r="BC74" s="41"/>
      <c r="BD74" s="41"/>
      <c r="BE74" s="116">
        <f>AO74</f>
        <v>3094</v>
      </c>
      <c r="BF74" s="116"/>
      <c r="BG74" s="116"/>
      <c r="BH74" s="116"/>
      <c r="BI74" s="116"/>
      <c r="BJ74" s="116"/>
      <c r="BK74" s="116"/>
      <c r="BL74" s="116"/>
    </row>
    <row r="75" spans="1:79" ht="12.75" customHeight="1" x14ac:dyDescent="0.2">
      <c r="A75" s="115" t="s">
        <v>136</v>
      </c>
      <c r="B75" s="115"/>
      <c r="C75" s="115"/>
      <c r="D75" s="115"/>
      <c r="E75" s="115"/>
      <c r="F75" s="115"/>
      <c r="G75" s="40" t="s">
        <v>231</v>
      </c>
      <c r="H75" s="76"/>
      <c r="I75" s="76"/>
      <c r="J75" s="76"/>
      <c r="K75" s="76"/>
      <c r="L75" s="76"/>
      <c r="M75" s="76"/>
      <c r="N75" s="76"/>
      <c r="O75" s="76"/>
      <c r="P75" s="76"/>
      <c r="Q75" s="76"/>
      <c r="R75" s="76"/>
      <c r="S75" s="76"/>
      <c r="T75" s="76"/>
      <c r="U75" s="76"/>
      <c r="V75" s="76"/>
      <c r="W75" s="76"/>
      <c r="X75" s="76"/>
      <c r="Y75" s="77"/>
      <c r="Z75" s="38" t="s">
        <v>208</v>
      </c>
      <c r="AA75" s="38"/>
      <c r="AB75" s="38"/>
      <c r="AC75" s="38"/>
      <c r="AD75" s="38"/>
      <c r="AE75" s="39" t="s">
        <v>267</v>
      </c>
      <c r="AF75" s="39"/>
      <c r="AG75" s="39"/>
      <c r="AH75" s="39"/>
      <c r="AI75" s="39"/>
      <c r="AJ75" s="39"/>
      <c r="AK75" s="39"/>
      <c r="AL75" s="39"/>
      <c r="AM75" s="39"/>
      <c r="AN75" s="40"/>
      <c r="AO75" s="116">
        <v>64</v>
      </c>
      <c r="AP75" s="116"/>
      <c r="AQ75" s="116"/>
      <c r="AR75" s="116"/>
      <c r="AS75" s="116"/>
      <c r="AT75" s="116"/>
      <c r="AU75" s="116"/>
      <c r="AV75" s="116"/>
      <c r="AW75" s="41"/>
      <c r="AX75" s="41"/>
      <c r="AY75" s="41"/>
      <c r="AZ75" s="41"/>
      <c r="BA75" s="41"/>
      <c r="BB75" s="41"/>
      <c r="BC75" s="41"/>
      <c r="BD75" s="41"/>
      <c r="BE75" s="116">
        <f>AO75</f>
        <v>64</v>
      </c>
      <c r="BF75" s="116"/>
      <c r="BG75" s="116"/>
      <c r="BH75" s="116"/>
      <c r="BI75" s="116"/>
      <c r="BJ75" s="116"/>
      <c r="BK75" s="116"/>
      <c r="BL75" s="116"/>
    </row>
    <row r="76" spans="1:79" s="4" customFormat="1" ht="12.75" customHeight="1" x14ac:dyDescent="0.2">
      <c r="A76" s="121" t="s">
        <v>211</v>
      </c>
      <c r="B76" s="121"/>
      <c r="C76" s="121"/>
      <c r="D76" s="121"/>
      <c r="E76" s="121"/>
      <c r="F76" s="121"/>
      <c r="G76" s="145" t="s">
        <v>232</v>
      </c>
      <c r="H76" s="146"/>
      <c r="I76" s="146"/>
      <c r="J76" s="146"/>
      <c r="K76" s="146"/>
      <c r="L76" s="146"/>
      <c r="M76" s="146"/>
      <c r="N76" s="146"/>
      <c r="O76" s="146"/>
      <c r="P76" s="146"/>
      <c r="Q76" s="146"/>
      <c r="R76" s="146"/>
      <c r="S76" s="146"/>
      <c r="T76" s="146"/>
      <c r="U76" s="146"/>
      <c r="V76" s="146"/>
      <c r="W76" s="146"/>
      <c r="X76" s="146"/>
      <c r="Y76" s="147"/>
      <c r="Z76" s="119"/>
      <c r="AA76" s="119"/>
      <c r="AB76" s="119"/>
      <c r="AC76" s="119"/>
      <c r="AD76" s="119"/>
      <c r="AE76" s="120"/>
      <c r="AF76" s="120"/>
      <c r="AG76" s="120"/>
      <c r="AH76" s="120"/>
      <c r="AI76" s="120"/>
      <c r="AJ76" s="120"/>
      <c r="AK76" s="120"/>
      <c r="AL76" s="120"/>
      <c r="AM76" s="120"/>
      <c r="AN76" s="86"/>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row>
    <row r="77" spans="1:79" ht="12.75" customHeight="1" x14ac:dyDescent="0.2">
      <c r="A77" s="115" t="s">
        <v>140</v>
      </c>
      <c r="B77" s="115"/>
      <c r="C77" s="115"/>
      <c r="D77" s="115"/>
      <c r="E77" s="115"/>
      <c r="F77" s="115"/>
      <c r="G77" s="40" t="s">
        <v>234</v>
      </c>
      <c r="H77" s="76"/>
      <c r="I77" s="76"/>
      <c r="J77" s="76"/>
      <c r="K77" s="76"/>
      <c r="L77" s="76"/>
      <c r="M77" s="76"/>
      <c r="N77" s="76"/>
      <c r="O77" s="76"/>
      <c r="P77" s="76"/>
      <c r="Q77" s="76"/>
      <c r="R77" s="76"/>
      <c r="S77" s="76"/>
      <c r="T77" s="76"/>
      <c r="U77" s="76"/>
      <c r="V77" s="76"/>
      <c r="W77" s="76"/>
      <c r="X77" s="76"/>
      <c r="Y77" s="77"/>
      <c r="Z77" s="38" t="s">
        <v>208</v>
      </c>
      <c r="AA77" s="38"/>
      <c r="AB77" s="38"/>
      <c r="AC77" s="38"/>
      <c r="AD77" s="38"/>
      <c r="AE77" s="39" t="s">
        <v>131</v>
      </c>
      <c r="AF77" s="39"/>
      <c r="AG77" s="39"/>
      <c r="AH77" s="39"/>
      <c r="AI77" s="39"/>
      <c r="AJ77" s="39"/>
      <c r="AK77" s="39"/>
      <c r="AL77" s="39"/>
      <c r="AM77" s="39"/>
      <c r="AN77" s="40"/>
      <c r="AO77" s="116">
        <f>ROUND((AO74-68)/AO71, 0)</f>
        <v>121</v>
      </c>
      <c r="AP77" s="116"/>
      <c r="AQ77" s="116"/>
      <c r="AR77" s="116"/>
      <c r="AS77" s="116"/>
      <c r="AT77" s="116"/>
      <c r="AU77" s="116"/>
      <c r="AV77" s="116"/>
      <c r="AW77" s="41"/>
      <c r="AX77" s="41"/>
      <c r="AY77" s="41"/>
      <c r="AZ77" s="41"/>
      <c r="BA77" s="41"/>
      <c r="BB77" s="41"/>
      <c r="BC77" s="41"/>
      <c r="BD77" s="41"/>
      <c r="BE77" s="116">
        <f>AO77</f>
        <v>121</v>
      </c>
      <c r="BF77" s="116"/>
      <c r="BG77" s="116"/>
      <c r="BH77" s="116"/>
      <c r="BI77" s="116"/>
      <c r="BJ77" s="116"/>
      <c r="BK77" s="116"/>
      <c r="BL77" s="116"/>
    </row>
    <row r="78" spans="1:79" ht="12.75" customHeight="1" x14ac:dyDescent="0.2">
      <c r="A78" s="115" t="s">
        <v>161</v>
      </c>
      <c r="B78" s="115"/>
      <c r="C78" s="115"/>
      <c r="D78" s="115"/>
      <c r="E78" s="115"/>
      <c r="F78" s="115"/>
      <c r="G78" s="40" t="s">
        <v>235</v>
      </c>
      <c r="H78" s="76"/>
      <c r="I78" s="76"/>
      <c r="J78" s="76"/>
      <c r="K78" s="76"/>
      <c r="L78" s="76"/>
      <c r="M78" s="76"/>
      <c r="N78" s="76"/>
      <c r="O78" s="76"/>
      <c r="P78" s="76"/>
      <c r="Q78" s="76"/>
      <c r="R78" s="76"/>
      <c r="S78" s="76"/>
      <c r="T78" s="76"/>
      <c r="U78" s="76"/>
      <c r="V78" s="76"/>
      <c r="W78" s="76"/>
      <c r="X78" s="76"/>
      <c r="Y78" s="77"/>
      <c r="Z78" s="38" t="s">
        <v>208</v>
      </c>
      <c r="AA78" s="38"/>
      <c r="AB78" s="38"/>
      <c r="AC78" s="38"/>
      <c r="AD78" s="38"/>
      <c r="AE78" s="39" t="s">
        <v>131</v>
      </c>
      <c r="AF78" s="39"/>
      <c r="AG78" s="39"/>
      <c r="AH78" s="39"/>
      <c r="AI78" s="39"/>
      <c r="AJ78" s="39"/>
      <c r="AK78" s="39"/>
      <c r="AL78" s="39"/>
      <c r="AM78" s="39"/>
      <c r="AN78" s="40"/>
      <c r="AO78" s="116">
        <v>64</v>
      </c>
      <c r="AP78" s="116"/>
      <c r="AQ78" s="116"/>
      <c r="AR78" s="116"/>
      <c r="AS78" s="116"/>
      <c r="AT78" s="116"/>
      <c r="AU78" s="116"/>
      <c r="AV78" s="116"/>
      <c r="AW78" s="41"/>
      <c r="AX78" s="41"/>
      <c r="AY78" s="41"/>
      <c r="AZ78" s="41"/>
      <c r="BA78" s="41"/>
      <c r="BB78" s="41"/>
      <c r="BC78" s="41"/>
      <c r="BD78" s="41"/>
      <c r="BE78" s="116">
        <f>AO78</f>
        <v>64</v>
      </c>
      <c r="BF78" s="116"/>
      <c r="BG78" s="116"/>
      <c r="BH78" s="116"/>
      <c r="BI78" s="116"/>
      <c r="BJ78" s="116"/>
      <c r="BK78" s="116"/>
      <c r="BL78" s="116"/>
    </row>
    <row r="79" spans="1:79" ht="12.75" customHeight="1" x14ac:dyDescent="0.2">
      <c r="A79" s="115" t="s">
        <v>162</v>
      </c>
      <c r="B79" s="115"/>
      <c r="C79" s="115"/>
      <c r="D79" s="115"/>
      <c r="E79" s="115"/>
      <c r="F79" s="115"/>
      <c r="G79" s="40" t="s">
        <v>237</v>
      </c>
      <c r="H79" s="76"/>
      <c r="I79" s="76"/>
      <c r="J79" s="76"/>
      <c r="K79" s="76"/>
      <c r="L79" s="76"/>
      <c r="M79" s="76"/>
      <c r="N79" s="76"/>
      <c r="O79" s="76"/>
      <c r="P79" s="76"/>
      <c r="Q79" s="76"/>
      <c r="R79" s="76"/>
      <c r="S79" s="76"/>
      <c r="T79" s="76"/>
      <c r="U79" s="76"/>
      <c r="V79" s="76"/>
      <c r="W79" s="76"/>
      <c r="X79" s="76"/>
      <c r="Y79" s="77"/>
      <c r="Z79" s="38" t="s">
        <v>128</v>
      </c>
      <c r="AA79" s="38"/>
      <c r="AB79" s="38"/>
      <c r="AC79" s="38"/>
      <c r="AD79" s="38"/>
      <c r="AE79" s="39" t="s">
        <v>131</v>
      </c>
      <c r="AF79" s="39"/>
      <c r="AG79" s="39"/>
      <c r="AH79" s="39"/>
      <c r="AI79" s="39"/>
      <c r="AJ79" s="39"/>
      <c r="AK79" s="39"/>
      <c r="AL79" s="39"/>
      <c r="AM79" s="39"/>
      <c r="AN79" s="40"/>
      <c r="AO79" s="41">
        <f>AC54/SUM(AO71:AV72)</f>
        <v>304892.58064516127</v>
      </c>
      <c r="AP79" s="41"/>
      <c r="AQ79" s="41"/>
      <c r="AR79" s="41"/>
      <c r="AS79" s="41"/>
      <c r="AT79" s="41"/>
      <c r="AU79" s="41"/>
      <c r="AV79" s="41"/>
      <c r="AW79" s="41">
        <f>ROUND(AS54/SUM(AO71:AV72), 2)</f>
        <v>353279.68</v>
      </c>
      <c r="AX79" s="41"/>
      <c r="AY79" s="41"/>
      <c r="AZ79" s="41"/>
      <c r="BA79" s="41"/>
      <c r="BB79" s="41"/>
      <c r="BC79" s="41"/>
      <c r="BD79" s="41"/>
      <c r="BE79" s="41">
        <f>ROUND(BA54/SUM(BE71:BL72), 2)</f>
        <v>0</v>
      </c>
      <c r="BF79" s="41"/>
      <c r="BG79" s="41"/>
      <c r="BH79" s="41"/>
      <c r="BI79" s="41"/>
      <c r="BJ79" s="41"/>
      <c r="BK79" s="41"/>
      <c r="BL79" s="41"/>
    </row>
    <row r="80" spans="1:79" x14ac:dyDescent="0.2">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2" spans="1:59" ht="16.5" customHeight="1" x14ac:dyDescent="0.2">
      <c r="A82" s="99" t="str">
        <f>КПК0111010!A85</f>
        <v xml:space="preserve">Сватівський міський голова </v>
      </c>
      <c r="B82" s="100"/>
      <c r="C82" s="100"/>
      <c r="D82" s="100"/>
      <c r="E82" s="100"/>
      <c r="F82" s="100"/>
      <c r="G82" s="100"/>
      <c r="H82" s="100"/>
      <c r="I82" s="100"/>
      <c r="J82" s="100"/>
      <c r="K82" s="100"/>
      <c r="L82" s="100"/>
      <c r="M82" s="100"/>
      <c r="N82" s="100"/>
      <c r="O82" s="100"/>
      <c r="P82" s="100"/>
      <c r="Q82" s="100"/>
      <c r="R82" s="100"/>
      <c r="S82" s="100"/>
      <c r="T82" s="100"/>
      <c r="U82" s="100"/>
      <c r="V82" s="100"/>
      <c r="W82" s="101"/>
      <c r="X82" s="101"/>
      <c r="Y82" s="101"/>
      <c r="Z82" s="101"/>
      <c r="AA82" s="101"/>
      <c r="AB82" s="101"/>
      <c r="AC82" s="101"/>
      <c r="AD82" s="101"/>
      <c r="AE82" s="101"/>
      <c r="AF82" s="101"/>
      <c r="AG82" s="101"/>
      <c r="AH82" s="101"/>
      <c r="AI82" s="101"/>
      <c r="AJ82" s="101"/>
      <c r="AK82" s="101"/>
      <c r="AL82" s="101"/>
      <c r="AM82" s="101"/>
      <c r="AN82" s="5"/>
      <c r="AO82" s="102" t="str">
        <f>КПК0111010!AO85</f>
        <v>Рибалко Є.В.</v>
      </c>
      <c r="AP82" s="48"/>
      <c r="AQ82" s="48"/>
      <c r="AR82" s="48"/>
      <c r="AS82" s="48"/>
      <c r="AT82" s="48"/>
      <c r="AU82" s="48"/>
      <c r="AV82" s="48"/>
      <c r="AW82" s="48"/>
      <c r="AX82" s="48"/>
      <c r="AY82" s="48"/>
      <c r="AZ82" s="48"/>
      <c r="BA82" s="48"/>
      <c r="BB82" s="48"/>
      <c r="BC82" s="48"/>
      <c r="BD82" s="48"/>
      <c r="BE82" s="48"/>
      <c r="BF82" s="48"/>
      <c r="BG82" s="48"/>
    </row>
    <row r="83" spans="1:59" x14ac:dyDescent="0.2">
      <c r="W83" s="103" t="s">
        <v>10</v>
      </c>
      <c r="X83" s="103"/>
      <c r="Y83" s="103"/>
      <c r="Z83" s="103"/>
      <c r="AA83" s="103"/>
      <c r="AB83" s="103"/>
      <c r="AC83" s="103"/>
      <c r="AD83" s="103"/>
      <c r="AE83" s="103"/>
      <c r="AF83" s="103"/>
      <c r="AG83" s="103"/>
      <c r="AH83" s="103"/>
      <c r="AI83" s="103"/>
      <c r="AJ83" s="103"/>
      <c r="AK83" s="103"/>
      <c r="AL83" s="103"/>
      <c r="AM83" s="103"/>
      <c r="AO83" s="103" t="s">
        <v>11</v>
      </c>
      <c r="AP83" s="103"/>
      <c r="AQ83" s="103"/>
      <c r="AR83" s="103"/>
      <c r="AS83" s="103"/>
      <c r="AT83" s="103"/>
      <c r="AU83" s="103"/>
      <c r="AV83" s="103"/>
      <c r="AW83" s="103"/>
      <c r="AX83" s="103"/>
      <c r="AY83" s="103"/>
      <c r="AZ83" s="103"/>
      <c r="BA83" s="103"/>
      <c r="BB83" s="103"/>
      <c r="BC83" s="103"/>
      <c r="BD83" s="103"/>
      <c r="BE83" s="103"/>
      <c r="BF83" s="103"/>
      <c r="BG83" s="103"/>
    </row>
    <row r="84" spans="1:59" ht="15.75" customHeight="1" x14ac:dyDescent="0.2">
      <c r="A84" s="43" t="s">
        <v>8</v>
      </c>
      <c r="B84" s="43"/>
      <c r="C84" s="43"/>
      <c r="D84" s="43"/>
      <c r="E84" s="43"/>
      <c r="F84" s="43"/>
    </row>
    <row r="85" spans="1:59" ht="15.75" customHeight="1" thickBot="1" x14ac:dyDescent="0.25">
      <c r="A85" s="107" t="s">
        <v>116</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row>
    <row r="86" spans="1:59" x14ac:dyDescent="0.2">
      <c r="A86" s="108" t="s">
        <v>336</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row>
    <row r="87" spans="1:59" ht="15.75" customHeight="1" x14ac:dyDescent="0.2">
      <c r="A87" s="99" t="str">
        <f>A82</f>
        <v xml:space="preserve">Сватівський міський голова </v>
      </c>
      <c r="B87" s="100"/>
      <c r="C87" s="100"/>
      <c r="D87" s="100"/>
      <c r="E87" s="100"/>
      <c r="F87" s="100"/>
      <c r="G87" s="100"/>
      <c r="H87" s="100"/>
      <c r="I87" s="100"/>
      <c r="J87" s="100"/>
      <c r="K87" s="100"/>
      <c r="L87" s="100"/>
      <c r="M87" s="100"/>
      <c r="N87" s="100"/>
      <c r="O87" s="100"/>
      <c r="P87" s="100"/>
      <c r="Q87" s="100"/>
      <c r="R87" s="100"/>
      <c r="S87" s="100"/>
      <c r="T87" s="100"/>
      <c r="U87" s="100"/>
      <c r="V87" s="100"/>
      <c r="W87" s="101"/>
      <c r="X87" s="101"/>
      <c r="Y87" s="101"/>
      <c r="Z87" s="101"/>
      <c r="AA87" s="101"/>
      <c r="AB87" s="101"/>
      <c r="AC87" s="101"/>
      <c r="AD87" s="101"/>
      <c r="AE87" s="101"/>
      <c r="AF87" s="101"/>
      <c r="AG87" s="101"/>
      <c r="AH87" s="101"/>
      <c r="AI87" s="101"/>
      <c r="AJ87" s="101"/>
      <c r="AK87" s="101"/>
      <c r="AL87" s="101"/>
      <c r="AM87" s="101"/>
      <c r="AN87" s="5"/>
      <c r="AO87" s="102" t="str">
        <f>AO82</f>
        <v>Рибалко Є.В.</v>
      </c>
      <c r="AP87" s="48"/>
      <c r="AQ87" s="48"/>
      <c r="AR87" s="48"/>
      <c r="AS87" s="48"/>
      <c r="AT87" s="48"/>
      <c r="AU87" s="48"/>
      <c r="AV87" s="48"/>
      <c r="AW87" s="48"/>
      <c r="AX87" s="48"/>
      <c r="AY87" s="48"/>
      <c r="AZ87" s="48"/>
      <c r="BA87" s="48"/>
      <c r="BB87" s="48"/>
      <c r="BC87" s="48"/>
      <c r="BD87" s="48"/>
      <c r="BE87" s="48"/>
      <c r="BF87" s="48"/>
      <c r="BG87" s="48"/>
    </row>
    <row r="88" spans="1:59" x14ac:dyDescent="0.2">
      <c r="W88" s="103" t="s">
        <v>10</v>
      </c>
      <c r="X88" s="103"/>
      <c r="Y88" s="103"/>
      <c r="Z88" s="103"/>
      <c r="AA88" s="103"/>
      <c r="AB88" s="103"/>
      <c r="AC88" s="103"/>
      <c r="AD88" s="103"/>
      <c r="AE88" s="103"/>
      <c r="AF88" s="103"/>
      <c r="AG88" s="103"/>
      <c r="AH88" s="103"/>
      <c r="AI88" s="103"/>
      <c r="AJ88" s="103"/>
      <c r="AK88" s="103"/>
      <c r="AL88" s="103"/>
      <c r="AM88" s="103"/>
      <c r="AO88" s="103" t="s">
        <v>11</v>
      </c>
      <c r="AP88" s="103"/>
      <c r="AQ88" s="103"/>
      <c r="AR88" s="103"/>
      <c r="AS88" s="103"/>
      <c r="AT88" s="103"/>
      <c r="AU88" s="103"/>
      <c r="AV88" s="103"/>
      <c r="AW88" s="103"/>
      <c r="AX88" s="103"/>
      <c r="AY88" s="103"/>
      <c r="AZ88" s="103"/>
      <c r="BA88" s="103"/>
      <c r="BB88" s="103"/>
      <c r="BC88" s="103"/>
      <c r="BD88" s="103"/>
      <c r="BE88" s="103"/>
      <c r="BF88" s="103"/>
      <c r="BG88" s="103"/>
    </row>
    <row r="89" spans="1:59" ht="13.5" thickBot="1" x14ac:dyDescent="0.25">
      <c r="A89" s="104">
        <f>КПК0110180!A74</f>
        <v>43647</v>
      </c>
      <c r="B89" s="105"/>
      <c r="C89" s="105"/>
      <c r="D89" s="105"/>
      <c r="E89" s="105"/>
      <c r="F89" s="105"/>
      <c r="G89" s="105"/>
      <c r="H89" s="105"/>
      <c r="I89" s="105"/>
    </row>
    <row r="90" spans="1:59" x14ac:dyDescent="0.2">
      <c r="A90" s="106" t="s">
        <v>337</v>
      </c>
      <c r="B90" s="106"/>
      <c r="C90" s="106"/>
      <c r="D90" s="106"/>
      <c r="E90" s="106"/>
      <c r="F90" s="106"/>
      <c r="G90" s="106"/>
      <c r="H90" s="106"/>
      <c r="I90" s="106"/>
    </row>
    <row r="91" spans="1:59" x14ac:dyDescent="0.2">
      <c r="A91" s="106" t="s">
        <v>338</v>
      </c>
      <c r="B91" s="106"/>
    </row>
  </sheetData>
  <mergeCells count="264">
    <mergeCell ref="A85:BG85"/>
    <mergeCell ref="A86:BG86"/>
    <mergeCell ref="A87:V87"/>
    <mergeCell ref="W87:AM87"/>
    <mergeCell ref="AO87:BG87"/>
    <mergeCell ref="W88:AM88"/>
    <mergeCell ref="AO88:BG88"/>
    <mergeCell ref="A89:I89"/>
    <mergeCell ref="A90:I90"/>
    <mergeCell ref="A91:B91"/>
    <mergeCell ref="A56:BL56"/>
    <mergeCell ref="A57:AV57"/>
    <mergeCell ref="A58:X59"/>
    <mergeCell ref="Y58:AF59"/>
    <mergeCell ref="AG58:AN59"/>
    <mergeCell ref="AO58:AV59"/>
    <mergeCell ref="BA54:BH54"/>
    <mergeCell ref="A53:C53"/>
    <mergeCell ref="D53:AB53"/>
    <mergeCell ref="AC53:AJ53"/>
    <mergeCell ref="AK53:AR53"/>
    <mergeCell ref="AS53:AZ53"/>
    <mergeCell ref="BA53:BH53"/>
    <mergeCell ref="A63:X63"/>
    <mergeCell ref="Y63:AF63"/>
    <mergeCell ref="AE69:AN69"/>
    <mergeCell ref="AO69:AV69"/>
    <mergeCell ref="AW69:BD69"/>
    <mergeCell ref="AW67:BD67"/>
    <mergeCell ref="BE67:BL67"/>
    <mergeCell ref="A68:F68"/>
    <mergeCell ref="G68:Y68"/>
    <mergeCell ref="Z68:AD68"/>
    <mergeCell ref="AS50:AZ50"/>
    <mergeCell ref="BA50:BH50"/>
    <mergeCell ref="A52:C52"/>
    <mergeCell ref="D52:AB52"/>
    <mergeCell ref="AC52:AJ52"/>
    <mergeCell ref="AK52:AR52"/>
    <mergeCell ref="AS52:AZ52"/>
    <mergeCell ref="BA52:BH52"/>
    <mergeCell ref="A54:C54"/>
    <mergeCell ref="D54:AB54"/>
    <mergeCell ref="AC54:AJ54"/>
    <mergeCell ref="AK54:AR54"/>
    <mergeCell ref="AS54:AZ54"/>
    <mergeCell ref="A51:C51"/>
    <mergeCell ref="D51:AB51"/>
    <mergeCell ref="AC51:AJ51"/>
    <mergeCell ref="AK51:AR51"/>
    <mergeCell ref="AS51:AZ51"/>
    <mergeCell ref="BA51:BH51"/>
    <mergeCell ref="A50:C50"/>
    <mergeCell ref="D50:AB50"/>
    <mergeCell ref="AC50:AJ50"/>
    <mergeCell ref="AK50:AR50"/>
    <mergeCell ref="A49:C49"/>
    <mergeCell ref="D49:AB49"/>
    <mergeCell ref="AC49:AJ49"/>
    <mergeCell ref="AK49:AR49"/>
    <mergeCell ref="AS49:AZ49"/>
    <mergeCell ref="BA49:BH49"/>
    <mergeCell ref="A48:C48"/>
    <mergeCell ref="D48:AB48"/>
    <mergeCell ref="AC48:AJ48"/>
    <mergeCell ref="AK48:AR48"/>
    <mergeCell ref="AS48:AZ48"/>
    <mergeCell ref="BA48:BH48"/>
    <mergeCell ref="AE68:AN68"/>
    <mergeCell ref="AO68:AV68"/>
    <mergeCell ref="AW68:BD68"/>
    <mergeCell ref="BE68:BL68"/>
    <mergeCell ref="A70:F70"/>
    <mergeCell ref="G70:Y70"/>
    <mergeCell ref="Z70:AD70"/>
    <mergeCell ref="AE70:AN70"/>
    <mergeCell ref="AO70:AV70"/>
    <mergeCell ref="AW70:BD70"/>
    <mergeCell ref="BE70:BL70"/>
    <mergeCell ref="A71:F71"/>
    <mergeCell ref="G71:Y71"/>
    <mergeCell ref="A46:C46"/>
    <mergeCell ref="D46:AB46"/>
    <mergeCell ref="AC46:AJ46"/>
    <mergeCell ref="AK46:AR46"/>
    <mergeCell ref="AS46:AZ46"/>
    <mergeCell ref="A82:V82"/>
    <mergeCell ref="W82:AM82"/>
    <mergeCell ref="AO82:BG82"/>
    <mergeCell ref="A61:X61"/>
    <mergeCell ref="Y61:AF61"/>
    <mergeCell ref="AG61:AN61"/>
    <mergeCell ref="AO61:AV61"/>
    <mergeCell ref="A64:X64"/>
    <mergeCell ref="Y64:AF64"/>
    <mergeCell ref="AG64:AN64"/>
    <mergeCell ref="AO64:AV64"/>
    <mergeCell ref="AG63:AN63"/>
    <mergeCell ref="AO63:AV63"/>
    <mergeCell ref="A62:X62"/>
    <mergeCell ref="Y62:AF62"/>
    <mergeCell ref="AG62:AN62"/>
    <mergeCell ref="AO62:AV62"/>
    <mergeCell ref="W83:AM83"/>
    <mergeCell ref="AO83:BG83"/>
    <mergeCell ref="A84:F84"/>
    <mergeCell ref="BE69:BL69"/>
    <mergeCell ref="A69:F69"/>
    <mergeCell ref="G69:Y69"/>
    <mergeCell ref="Z69:AD69"/>
    <mergeCell ref="BA46:BH46"/>
    <mergeCell ref="A47:C47"/>
    <mergeCell ref="D47:AB47"/>
    <mergeCell ref="AC47:AJ47"/>
    <mergeCell ref="AK47:AR47"/>
    <mergeCell ref="AS47:AZ47"/>
    <mergeCell ref="BA47:BH47"/>
    <mergeCell ref="A66:BL66"/>
    <mergeCell ref="A67:F67"/>
    <mergeCell ref="G67:Y67"/>
    <mergeCell ref="Z67:AD67"/>
    <mergeCell ref="AE67:AN67"/>
    <mergeCell ref="AO67:AV67"/>
    <mergeCell ref="A60:X60"/>
    <mergeCell ref="Y60:AF60"/>
    <mergeCell ref="AG60:AN60"/>
    <mergeCell ref="AO60:AV6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1:C42"/>
    <mergeCell ref="D41:AB42"/>
    <mergeCell ref="AC41:AJ42"/>
    <mergeCell ref="AK41:AR42"/>
    <mergeCell ref="AS41:AZ42"/>
    <mergeCell ref="BA41:BH42"/>
    <mergeCell ref="A40:AZ40"/>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10:BL10"/>
    <mergeCell ref="A11:BL11"/>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73:F73"/>
    <mergeCell ref="G73:Y73"/>
    <mergeCell ref="Z73:AD73"/>
    <mergeCell ref="AE73:AN73"/>
    <mergeCell ref="AO73:AV73"/>
    <mergeCell ref="AW73:BD73"/>
    <mergeCell ref="BE73:BL73"/>
    <mergeCell ref="AO1:BL1"/>
    <mergeCell ref="AO2:BL2"/>
    <mergeCell ref="AO3:BL3"/>
    <mergeCell ref="AO4:BL4"/>
    <mergeCell ref="AO5:BL5"/>
    <mergeCell ref="AO6:BF6"/>
    <mergeCell ref="A13:B13"/>
    <mergeCell ref="D13:J13"/>
    <mergeCell ref="L13:BL13"/>
    <mergeCell ref="D14:J14"/>
    <mergeCell ref="L14:BL14"/>
    <mergeCell ref="A16:B16"/>
    <mergeCell ref="D16:J16"/>
    <mergeCell ref="L16:BL16"/>
    <mergeCell ref="A72:F72"/>
    <mergeCell ref="G72:Y72"/>
    <mergeCell ref="AO7:BF7"/>
    <mergeCell ref="Z71:AD71"/>
    <mergeCell ref="AE71:AN71"/>
    <mergeCell ref="AO71:AV71"/>
    <mergeCell ref="AW71:BD71"/>
    <mergeCell ref="BE71:BL71"/>
    <mergeCell ref="BE76:BL76"/>
    <mergeCell ref="Z72:AD72"/>
    <mergeCell ref="AE72:AN72"/>
    <mergeCell ref="AO72:AV72"/>
    <mergeCell ref="AW72:BD72"/>
    <mergeCell ref="BE72:BL72"/>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AE78:AN78"/>
    <mergeCell ref="AO78:AV78"/>
    <mergeCell ref="AW78:BD78"/>
    <mergeCell ref="BE78:BL78"/>
    <mergeCell ref="Z78:AD78"/>
    <mergeCell ref="A76:F76"/>
    <mergeCell ref="G76:Y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Z76:AD76"/>
    <mergeCell ref="AE76:AN76"/>
    <mergeCell ref="AO76:AV76"/>
    <mergeCell ref="AW76:BD76"/>
  </mergeCells>
  <conditionalFormatting sqref="G79:L79 G73:L76">
    <cfRule type="cellIs" dxfId="14" priority="12" stopIfTrue="1" operator="equal">
      <formula>$G59</formula>
    </cfRule>
  </conditionalFormatting>
  <conditionalFormatting sqref="D45">
    <cfRule type="cellIs" dxfId="13" priority="13" stopIfTrue="1" operator="equal">
      <formula>$D44</formula>
    </cfRule>
  </conditionalFormatting>
  <conditionalFormatting sqref="D46">
    <cfRule type="cellIs" dxfId="12" priority="11" stopIfTrue="1" operator="equal">
      <formula>$D45</formula>
    </cfRule>
  </conditionalFormatting>
  <conditionalFormatting sqref="D47">
    <cfRule type="cellIs" dxfId="11" priority="10" stopIfTrue="1" operator="equal">
      <formula>$D46</formula>
    </cfRule>
  </conditionalFormatting>
  <conditionalFormatting sqref="D48">
    <cfRule type="cellIs" dxfId="10" priority="9" stopIfTrue="1" operator="equal">
      <formula>$D47</formula>
    </cfRule>
  </conditionalFormatting>
  <conditionalFormatting sqref="D49">
    <cfRule type="cellIs" dxfId="9" priority="8" stopIfTrue="1" operator="equal">
      <formula>$D48</formula>
    </cfRule>
  </conditionalFormatting>
  <conditionalFormatting sqref="D50">
    <cfRule type="cellIs" dxfId="8" priority="7" stopIfTrue="1" operator="equal">
      <formula>$D49</formula>
    </cfRule>
  </conditionalFormatting>
  <conditionalFormatting sqref="D51">
    <cfRule type="cellIs" dxfId="7" priority="6" stopIfTrue="1" operator="equal">
      <formula>$D50</formula>
    </cfRule>
  </conditionalFormatting>
  <conditionalFormatting sqref="D52">
    <cfRule type="cellIs" dxfId="6" priority="5" stopIfTrue="1" operator="equal">
      <formula>$D51</formula>
    </cfRule>
  </conditionalFormatting>
  <conditionalFormatting sqref="D53">
    <cfRule type="cellIs" dxfId="5" priority="4" stopIfTrue="1" operator="equal">
      <formula>$D52</formula>
    </cfRule>
  </conditionalFormatting>
  <conditionalFormatting sqref="D54">
    <cfRule type="cellIs" dxfId="4" priority="3" stopIfTrue="1" operator="equal">
      <formula>$D53</formula>
    </cfRule>
  </conditionalFormatting>
  <conditionalFormatting sqref="G77:L78">
    <cfRule type="cellIs" dxfId="3" priority="1" stopIfTrue="1" operator="equal">
      <formula>$G63</formula>
    </cfRule>
  </conditionalFormatting>
  <conditionalFormatting sqref="G70:L72">
    <cfRule type="cellIs" dxfId="2" priority="26" stopIfTrue="1" operator="equal">
      <formula>$G57</formula>
    </cfRule>
  </conditionalFormatting>
  <pageMargins left="0.31496062992125984" right="0.31496062992125984" top="0.39370078740157483" bottom="0.19685039370078741"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73"/>
  <sheetViews>
    <sheetView topLeftCell="A34"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4.75" customHeight="1" x14ac:dyDescent="0.2">
      <c r="AO4" s="53" t="str">
        <f>КПК0118312!AO4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КПК0118312!AO7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КПК0118312!L13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56" t="s">
        <v>325</v>
      </c>
      <c r="E14" s="56"/>
      <c r="F14" s="56"/>
      <c r="G14" s="56"/>
      <c r="H14" s="56"/>
      <c r="I14" s="56"/>
      <c r="J14" s="56"/>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56" t="s">
        <v>325</v>
      </c>
      <c r="E17" s="56"/>
      <c r="F17" s="56"/>
      <c r="G17" s="56"/>
      <c r="H17" s="56"/>
      <c r="I17" s="56"/>
      <c r="J17" s="56"/>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110</v>
      </c>
      <c r="E19" s="46"/>
      <c r="F19" s="46"/>
      <c r="G19" s="46"/>
      <c r="H19" s="46"/>
      <c r="I19" s="46"/>
      <c r="J19" s="46"/>
      <c r="K19" s="15"/>
      <c r="L19" s="45" t="s">
        <v>112</v>
      </c>
      <c r="M19" s="46"/>
      <c r="N19" s="46"/>
      <c r="O19" s="46"/>
      <c r="P19" s="46"/>
      <c r="Q19" s="46"/>
      <c r="R19" s="46"/>
      <c r="S19" s="46"/>
      <c r="T19" s="46"/>
      <c r="U19" s="46"/>
      <c r="V19" s="46"/>
      <c r="W19" s="46"/>
      <c r="X19" s="46"/>
      <c r="Y19" s="46"/>
      <c r="Z19" s="46"/>
      <c r="AA19" s="46"/>
      <c r="AB19" s="46"/>
      <c r="AC19" s="47" t="s">
        <v>111</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56" t="s">
        <v>325</v>
      </c>
      <c r="E20" s="56"/>
      <c r="F20" s="56"/>
      <c r="G20" s="56"/>
      <c r="H20" s="56"/>
      <c r="I20" s="56"/>
      <c r="J20" s="56"/>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11100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11100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6.75" customHeight="1" x14ac:dyDescent="0.2">
      <c r="A26" s="68" t="str">
        <f>КПК0118312!A26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120</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119</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57</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11100</v>
      </c>
      <c r="AD45" s="89"/>
      <c r="AE45" s="89"/>
      <c r="AF45" s="89"/>
      <c r="AG45" s="89"/>
      <c r="AH45" s="89"/>
      <c r="AI45" s="89"/>
      <c r="AJ45" s="89"/>
      <c r="AK45" s="89"/>
      <c r="AL45" s="89"/>
      <c r="AM45" s="89"/>
      <c r="AN45" s="89"/>
      <c r="AO45" s="89"/>
      <c r="AP45" s="89"/>
      <c r="AQ45" s="89"/>
      <c r="AR45" s="89"/>
      <c r="AS45" s="89">
        <f>AC45+AK45</f>
        <v>11100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s="4" customFormat="1" ht="12.75" customHeight="1" x14ac:dyDescent="0.2">
      <c r="A53" s="86" t="s">
        <v>38</v>
      </c>
      <c r="B53" s="87"/>
      <c r="C53" s="87"/>
      <c r="D53" s="87"/>
      <c r="E53" s="87"/>
      <c r="F53" s="87"/>
      <c r="G53" s="87"/>
      <c r="H53" s="87"/>
      <c r="I53" s="87"/>
      <c r="J53" s="87"/>
      <c r="K53" s="87"/>
      <c r="L53" s="87"/>
      <c r="M53" s="87"/>
      <c r="N53" s="87"/>
      <c r="O53" s="87"/>
      <c r="P53" s="87"/>
      <c r="Q53" s="87"/>
      <c r="R53" s="87"/>
      <c r="S53" s="87"/>
      <c r="T53" s="87"/>
      <c r="U53" s="87"/>
      <c r="V53" s="87"/>
      <c r="W53" s="87"/>
      <c r="X53" s="88"/>
      <c r="Y53" s="89"/>
      <c r="Z53" s="89"/>
      <c r="AA53" s="89"/>
      <c r="AB53" s="89"/>
      <c r="AC53" s="89"/>
      <c r="AD53" s="89"/>
      <c r="AE53" s="89"/>
      <c r="AF53" s="89"/>
      <c r="AG53" s="89"/>
      <c r="AH53" s="89"/>
      <c r="AI53" s="89"/>
      <c r="AJ53" s="89"/>
      <c r="AK53" s="89"/>
      <c r="AL53" s="89"/>
      <c r="AM53" s="89"/>
      <c r="AN53" s="89"/>
      <c r="AO53" s="89">
        <f>Y53+AG53</f>
        <v>0</v>
      </c>
      <c r="AP53" s="89"/>
      <c r="AQ53" s="89"/>
      <c r="AR53" s="89"/>
      <c r="AS53" s="89"/>
      <c r="AT53" s="89"/>
      <c r="AU53" s="89"/>
      <c r="AV53" s="89"/>
      <c r="CA53" s="4" t="s">
        <v>22</v>
      </c>
    </row>
    <row r="55" spans="1:79" ht="15.75" customHeight="1" x14ac:dyDescent="0.2">
      <c r="A55" s="60" t="s">
        <v>333</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row>
    <row r="56" spans="1:79" ht="30" customHeight="1" x14ac:dyDescent="0.2">
      <c r="A56" s="71" t="s">
        <v>39</v>
      </c>
      <c r="B56" s="71"/>
      <c r="C56" s="71"/>
      <c r="D56" s="71"/>
      <c r="E56" s="71"/>
      <c r="F56" s="71"/>
      <c r="G56" s="72" t="s">
        <v>42</v>
      </c>
      <c r="H56" s="73"/>
      <c r="I56" s="73"/>
      <c r="J56" s="73"/>
      <c r="K56" s="73"/>
      <c r="L56" s="73"/>
      <c r="M56" s="73"/>
      <c r="N56" s="73"/>
      <c r="O56" s="73"/>
      <c r="P56" s="73"/>
      <c r="Q56" s="73"/>
      <c r="R56" s="73"/>
      <c r="S56" s="73"/>
      <c r="T56" s="73"/>
      <c r="U56" s="73"/>
      <c r="V56" s="73"/>
      <c r="W56" s="73"/>
      <c r="X56" s="73"/>
      <c r="Y56" s="74"/>
      <c r="Z56" s="71" t="s">
        <v>7</v>
      </c>
      <c r="AA56" s="71"/>
      <c r="AB56" s="71"/>
      <c r="AC56" s="71"/>
      <c r="AD56" s="71"/>
      <c r="AE56" s="71" t="s">
        <v>6</v>
      </c>
      <c r="AF56" s="71"/>
      <c r="AG56" s="71"/>
      <c r="AH56" s="71"/>
      <c r="AI56" s="71"/>
      <c r="AJ56" s="71"/>
      <c r="AK56" s="71"/>
      <c r="AL56" s="71"/>
      <c r="AM56" s="71"/>
      <c r="AN56" s="71"/>
      <c r="AO56" s="72" t="s">
        <v>40</v>
      </c>
      <c r="AP56" s="73"/>
      <c r="AQ56" s="73"/>
      <c r="AR56" s="73"/>
      <c r="AS56" s="73"/>
      <c r="AT56" s="73"/>
      <c r="AU56" s="73"/>
      <c r="AV56" s="74"/>
      <c r="AW56" s="72" t="s">
        <v>41</v>
      </c>
      <c r="AX56" s="73"/>
      <c r="AY56" s="73"/>
      <c r="AZ56" s="73"/>
      <c r="BA56" s="73"/>
      <c r="BB56" s="73"/>
      <c r="BC56" s="73"/>
      <c r="BD56" s="74"/>
      <c r="BE56" s="72" t="s">
        <v>38</v>
      </c>
      <c r="BF56" s="73"/>
      <c r="BG56" s="73"/>
      <c r="BH56" s="73"/>
      <c r="BI56" s="73"/>
      <c r="BJ56" s="73"/>
      <c r="BK56" s="73"/>
      <c r="BL56" s="74"/>
    </row>
    <row r="57" spans="1:79" ht="15.75" customHeight="1" x14ac:dyDescent="0.2">
      <c r="A57" s="71">
        <v>1</v>
      </c>
      <c r="B57" s="71"/>
      <c r="C57" s="71"/>
      <c r="D57" s="71"/>
      <c r="E57" s="71"/>
      <c r="F57" s="71"/>
      <c r="G57" s="72">
        <v>2</v>
      </c>
      <c r="H57" s="73"/>
      <c r="I57" s="73"/>
      <c r="J57" s="73"/>
      <c r="K57" s="73"/>
      <c r="L57" s="73"/>
      <c r="M57" s="73"/>
      <c r="N57" s="73"/>
      <c r="O57" s="73"/>
      <c r="P57" s="73"/>
      <c r="Q57" s="73"/>
      <c r="R57" s="73"/>
      <c r="S57" s="73"/>
      <c r="T57" s="73"/>
      <c r="U57" s="73"/>
      <c r="V57" s="73"/>
      <c r="W57" s="73"/>
      <c r="X57" s="73"/>
      <c r="Y57" s="74"/>
      <c r="Z57" s="71">
        <v>3</v>
      </c>
      <c r="AA57" s="71"/>
      <c r="AB57" s="71"/>
      <c r="AC57" s="71"/>
      <c r="AD57" s="71"/>
      <c r="AE57" s="71">
        <v>4</v>
      </c>
      <c r="AF57" s="71"/>
      <c r="AG57" s="71"/>
      <c r="AH57" s="71"/>
      <c r="AI57" s="71"/>
      <c r="AJ57" s="71"/>
      <c r="AK57" s="71"/>
      <c r="AL57" s="71"/>
      <c r="AM57" s="71"/>
      <c r="AN57" s="71"/>
      <c r="AO57" s="71">
        <v>5</v>
      </c>
      <c r="AP57" s="71"/>
      <c r="AQ57" s="71"/>
      <c r="AR57" s="71"/>
      <c r="AS57" s="71"/>
      <c r="AT57" s="71"/>
      <c r="AU57" s="71"/>
      <c r="AV57" s="71"/>
      <c r="AW57" s="71">
        <v>6</v>
      </c>
      <c r="AX57" s="71"/>
      <c r="AY57" s="71"/>
      <c r="AZ57" s="71"/>
      <c r="BA57" s="71"/>
      <c r="BB57" s="71"/>
      <c r="BC57" s="71"/>
      <c r="BD57" s="71"/>
      <c r="BE57" s="71">
        <v>7</v>
      </c>
      <c r="BF57" s="71"/>
      <c r="BG57" s="71"/>
      <c r="BH57" s="71"/>
      <c r="BI57" s="71"/>
      <c r="BJ57" s="71"/>
      <c r="BK57" s="71"/>
      <c r="BL57" s="71"/>
    </row>
    <row r="58" spans="1:79" ht="12.75" hidden="1" customHeight="1" x14ac:dyDescent="0.2">
      <c r="A58" s="37" t="s">
        <v>45</v>
      </c>
      <c r="B58" s="37"/>
      <c r="C58" s="37"/>
      <c r="D58" s="37"/>
      <c r="E58" s="37"/>
      <c r="F58" s="37"/>
      <c r="G58" s="65" t="s">
        <v>13</v>
      </c>
      <c r="H58" s="66"/>
      <c r="I58" s="66"/>
      <c r="J58" s="66"/>
      <c r="K58" s="66"/>
      <c r="L58" s="66"/>
      <c r="M58" s="66"/>
      <c r="N58" s="66"/>
      <c r="O58" s="66"/>
      <c r="P58" s="66"/>
      <c r="Q58" s="66"/>
      <c r="R58" s="66"/>
      <c r="S58" s="66"/>
      <c r="T58" s="66"/>
      <c r="U58" s="66"/>
      <c r="V58" s="66"/>
      <c r="W58" s="66"/>
      <c r="X58" s="66"/>
      <c r="Y58" s="67"/>
      <c r="Z58" s="37" t="s">
        <v>25</v>
      </c>
      <c r="AA58" s="37"/>
      <c r="AB58" s="37"/>
      <c r="AC58" s="37"/>
      <c r="AD58" s="37"/>
      <c r="AE58" s="98" t="s">
        <v>44</v>
      </c>
      <c r="AF58" s="98"/>
      <c r="AG58" s="98"/>
      <c r="AH58" s="98"/>
      <c r="AI58" s="98"/>
      <c r="AJ58" s="98"/>
      <c r="AK58" s="98"/>
      <c r="AL58" s="98"/>
      <c r="AM58" s="98"/>
      <c r="AN58" s="65"/>
      <c r="AO58" s="94" t="s">
        <v>14</v>
      </c>
      <c r="AP58" s="94"/>
      <c r="AQ58" s="94"/>
      <c r="AR58" s="94"/>
      <c r="AS58" s="94"/>
      <c r="AT58" s="94"/>
      <c r="AU58" s="94"/>
      <c r="AV58" s="94"/>
      <c r="AW58" s="94" t="s">
        <v>43</v>
      </c>
      <c r="AX58" s="94"/>
      <c r="AY58" s="94"/>
      <c r="AZ58" s="94"/>
      <c r="BA58" s="94"/>
      <c r="BB58" s="94"/>
      <c r="BC58" s="94"/>
      <c r="BD58" s="94"/>
      <c r="BE58" s="94" t="s">
        <v>16</v>
      </c>
      <c r="BF58" s="94"/>
      <c r="BG58" s="94"/>
      <c r="BH58" s="94"/>
      <c r="BI58" s="94"/>
      <c r="BJ58" s="94"/>
      <c r="BK58" s="94"/>
      <c r="BL58" s="94"/>
      <c r="CA58" s="1" t="s">
        <v>23</v>
      </c>
    </row>
    <row r="59" spans="1:79" ht="12.75" customHeight="1" x14ac:dyDescent="0.2">
      <c r="A59" s="37"/>
      <c r="B59" s="37"/>
      <c r="C59" s="37"/>
      <c r="D59" s="37"/>
      <c r="E59" s="37"/>
      <c r="F59" s="37"/>
      <c r="G59" s="109"/>
      <c r="H59" s="110"/>
      <c r="I59" s="110"/>
      <c r="J59" s="110"/>
      <c r="K59" s="110"/>
      <c r="L59" s="110"/>
      <c r="M59" s="110"/>
      <c r="N59" s="110"/>
      <c r="O59" s="110"/>
      <c r="P59" s="110"/>
      <c r="Q59" s="110"/>
      <c r="R59" s="110"/>
      <c r="S59" s="110"/>
      <c r="T59" s="110"/>
      <c r="U59" s="110"/>
      <c r="V59" s="110"/>
      <c r="W59" s="110"/>
      <c r="X59" s="110"/>
      <c r="Y59" s="111"/>
      <c r="Z59" s="38"/>
      <c r="AA59" s="38"/>
      <c r="AB59" s="38"/>
      <c r="AC59" s="38"/>
      <c r="AD59" s="38"/>
      <c r="AE59" s="39"/>
      <c r="AF59" s="39"/>
      <c r="AG59" s="39"/>
      <c r="AH59" s="39"/>
      <c r="AI59" s="39"/>
      <c r="AJ59" s="39"/>
      <c r="AK59" s="39"/>
      <c r="AL59" s="39"/>
      <c r="AM59" s="39"/>
      <c r="AN59" s="40"/>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99" t="str">
        <f>КПК0118312!A64</f>
        <v xml:space="preserve">Сватівський міський голова </v>
      </c>
      <c r="B62" s="100"/>
      <c r="C62" s="100"/>
      <c r="D62" s="100"/>
      <c r="E62" s="100"/>
      <c r="F62" s="100"/>
      <c r="G62" s="100"/>
      <c r="H62" s="100"/>
      <c r="I62" s="100"/>
      <c r="J62" s="100"/>
      <c r="K62" s="100"/>
      <c r="L62" s="100"/>
      <c r="M62" s="100"/>
      <c r="N62" s="100"/>
      <c r="O62" s="100"/>
      <c r="P62" s="100"/>
      <c r="Q62" s="100"/>
      <c r="R62" s="100"/>
      <c r="S62" s="100"/>
      <c r="T62" s="100"/>
      <c r="U62" s="100"/>
      <c r="V62" s="100"/>
      <c r="W62" s="101"/>
      <c r="X62" s="101"/>
      <c r="Y62" s="101"/>
      <c r="Z62" s="101"/>
      <c r="AA62" s="101"/>
      <c r="AB62" s="101"/>
      <c r="AC62" s="101"/>
      <c r="AD62" s="101"/>
      <c r="AE62" s="101"/>
      <c r="AF62" s="101"/>
      <c r="AG62" s="101"/>
      <c r="AH62" s="101"/>
      <c r="AI62" s="101"/>
      <c r="AJ62" s="101"/>
      <c r="AK62" s="101"/>
      <c r="AL62" s="101"/>
      <c r="AM62" s="101"/>
      <c r="AN62" s="5"/>
      <c r="AO62" s="102" t="str">
        <f>КПК0118312!AO64</f>
        <v>Рибалко Є.В.</v>
      </c>
      <c r="AP62" s="48"/>
      <c r="AQ62" s="48"/>
      <c r="AR62" s="48"/>
      <c r="AS62" s="48"/>
      <c r="AT62" s="48"/>
      <c r="AU62" s="48"/>
      <c r="AV62" s="48"/>
      <c r="AW62" s="48"/>
      <c r="AX62" s="48"/>
      <c r="AY62" s="48"/>
      <c r="AZ62" s="48"/>
      <c r="BA62" s="48"/>
      <c r="BB62" s="48"/>
      <c r="BC62" s="48"/>
      <c r="BD62" s="48"/>
      <c r="BE62" s="48"/>
      <c r="BF62" s="48"/>
      <c r="BG62" s="48"/>
    </row>
    <row r="63" spans="1:79" x14ac:dyDescent="0.2">
      <c r="W63" s="103" t="s">
        <v>10</v>
      </c>
      <c r="X63" s="103"/>
      <c r="Y63" s="103"/>
      <c r="Z63" s="103"/>
      <c r="AA63" s="103"/>
      <c r="AB63" s="103"/>
      <c r="AC63" s="103"/>
      <c r="AD63" s="103"/>
      <c r="AE63" s="103"/>
      <c r="AF63" s="103"/>
      <c r="AG63" s="103"/>
      <c r="AH63" s="103"/>
      <c r="AI63" s="103"/>
      <c r="AJ63" s="103"/>
      <c r="AK63" s="103"/>
      <c r="AL63" s="103"/>
      <c r="AM63" s="103"/>
      <c r="AO63" s="103" t="s">
        <v>11</v>
      </c>
      <c r="AP63" s="103"/>
      <c r="AQ63" s="103"/>
      <c r="AR63" s="103"/>
      <c r="AS63" s="103"/>
      <c r="AT63" s="103"/>
      <c r="AU63" s="103"/>
      <c r="AV63" s="103"/>
      <c r="AW63" s="103"/>
      <c r="AX63" s="103"/>
      <c r="AY63" s="103"/>
      <c r="AZ63" s="103"/>
      <c r="BA63" s="103"/>
      <c r="BB63" s="103"/>
      <c r="BC63" s="103"/>
      <c r="BD63" s="103"/>
      <c r="BE63" s="103"/>
      <c r="BF63" s="103"/>
      <c r="BG63" s="103"/>
    </row>
    <row r="64" spans="1:79" ht="15.75" customHeight="1" x14ac:dyDescent="0.2">
      <c r="A64" s="43" t="s">
        <v>8</v>
      </c>
      <c r="B64" s="43"/>
      <c r="C64" s="43"/>
      <c r="D64" s="43"/>
      <c r="E64" s="43"/>
      <c r="F64" s="43"/>
    </row>
    <row r="65" spans="1:59" ht="15.75" customHeight="1" thickBot="1" x14ac:dyDescent="0.25">
      <c r="A65" s="107" t="s">
        <v>116</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row>
    <row r="66" spans="1:59" x14ac:dyDescent="0.2">
      <c r="A66" s="108" t="s">
        <v>336</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row>
    <row r="67" spans="1:59" ht="15.75" customHeight="1" x14ac:dyDescent="0.2">
      <c r="A67" s="99" t="str">
        <f>A62</f>
        <v xml:space="preserve">Сватівський міський голова </v>
      </c>
      <c r="B67" s="100"/>
      <c r="C67" s="100"/>
      <c r="D67" s="100"/>
      <c r="E67" s="100"/>
      <c r="F67" s="100"/>
      <c r="G67" s="100"/>
      <c r="H67" s="100"/>
      <c r="I67" s="100"/>
      <c r="J67" s="100"/>
      <c r="K67" s="100"/>
      <c r="L67" s="100"/>
      <c r="M67" s="100"/>
      <c r="N67" s="100"/>
      <c r="O67" s="100"/>
      <c r="P67" s="100"/>
      <c r="Q67" s="100"/>
      <c r="R67" s="100"/>
      <c r="S67" s="100"/>
      <c r="T67" s="100"/>
      <c r="U67" s="100"/>
      <c r="V67" s="100"/>
      <c r="W67" s="101"/>
      <c r="X67" s="101"/>
      <c r="Y67" s="101"/>
      <c r="Z67" s="101"/>
      <c r="AA67" s="101"/>
      <c r="AB67" s="101"/>
      <c r="AC67" s="101"/>
      <c r="AD67" s="101"/>
      <c r="AE67" s="101"/>
      <c r="AF67" s="101"/>
      <c r="AG67" s="101"/>
      <c r="AH67" s="101"/>
      <c r="AI67" s="101"/>
      <c r="AJ67" s="101"/>
      <c r="AK67" s="101"/>
      <c r="AL67" s="101"/>
      <c r="AM67" s="101"/>
      <c r="AN67" s="5"/>
      <c r="AO67" s="102" t="str">
        <f>AO62</f>
        <v>Рибалко Є.В.</v>
      </c>
      <c r="AP67" s="48"/>
      <c r="AQ67" s="48"/>
      <c r="AR67" s="48"/>
      <c r="AS67" s="48"/>
      <c r="AT67" s="48"/>
      <c r="AU67" s="48"/>
      <c r="AV67" s="48"/>
      <c r="AW67" s="48"/>
      <c r="AX67" s="48"/>
      <c r="AY67" s="48"/>
      <c r="AZ67" s="48"/>
      <c r="BA67" s="48"/>
      <c r="BB67" s="48"/>
      <c r="BC67" s="48"/>
      <c r="BD67" s="48"/>
      <c r="BE67" s="48"/>
      <c r="BF67" s="48"/>
      <c r="BG67" s="48"/>
    </row>
    <row r="68" spans="1:59" x14ac:dyDescent="0.2">
      <c r="W68" s="103" t="s">
        <v>10</v>
      </c>
      <c r="X68" s="103"/>
      <c r="Y68" s="103"/>
      <c r="Z68" s="103"/>
      <c r="AA68" s="103"/>
      <c r="AB68" s="103"/>
      <c r="AC68" s="103"/>
      <c r="AD68" s="103"/>
      <c r="AE68" s="103"/>
      <c r="AF68" s="103"/>
      <c r="AG68" s="103"/>
      <c r="AH68" s="103"/>
      <c r="AI68" s="103"/>
      <c r="AJ68" s="103"/>
      <c r="AK68" s="103"/>
      <c r="AL68" s="103"/>
      <c r="AM68" s="103"/>
      <c r="AO68" s="103" t="s">
        <v>11</v>
      </c>
      <c r="AP68" s="103"/>
      <c r="AQ68" s="103"/>
      <c r="AR68" s="103"/>
      <c r="AS68" s="103"/>
      <c r="AT68" s="103"/>
      <c r="AU68" s="103"/>
      <c r="AV68" s="103"/>
      <c r="AW68" s="103"/>
      <c r="AX68" s="103"/>
      <c r="AY68" s="103"/>
      <c r="AZ68" s="103"/>
      <c r="BA68" s="103"/>
      <c r="BB68" s="103"/>
      <c r="BC68" s="103"/>
      <c r="BD68" s="103"/>
      <c r="BE68" s="103"/>
      <c r="BF68" s="103"/>
      <c r="BG68" s="103"/>
    </row>
    <row r="69" spans="1:59" ht="13.5" thickBot="1" x14ac:dyDescent="0.25">
      <c r="A69" s="104">
        <f>КПК0118312!A71</f>
        <v>43647</v>
      </c>
      <c r="B69" s="105"/>
      <c r="C69" s="105"/>
      <c r="D69" s="105"/>
      <c r="E69" s="105"/>
      <c r="F69" s="105"/>
      <c r="G69" s="105"/>
      <c r="H69" s="105"/>
      <c r="I69" s="105"/>
    </row>
    <row r="70" spans="1:59" x14ac:dyDescent="0.2">
      <c r="A70" s="106" t="s">
        <v>337</v>
      </c>
      <c r="B70" s="106"/>
      <c r="C70" s="106"/>
      <c r="D70" s="106"/>
      <c r="E70" s="106"/>
      <c r="F70" s="106"/>
      <c r="G70" s="106"/>
      <c r="H70" s="106"/>
      <c r="I70" s="106"/>
    </row>
    <row r="71" spans="1:59" x14ac:dyDescent="0.2">
      <c r="A71" s="106" t="s">
        <v>338</v>
      </c>
      <c r="B71" s="106"/>
    </row>
    <row r="72" spans="1:59"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1:59" s="22" customFormat="1" x14ac:dyDescent="0.2">
      <c r="A73" s="112"/>
      <c r="B73" s="112"/>
    </row>
  </sheetData>
  <mergeCells count="140">
    <mergeCell ref="A73:B73"/>
    <mergeCell ref="A67:V67"/>
    <mergeCell ref="W67:AM67"/>
    <mergeCell ref="AO67:BG67"/>
    <mergeCell ref="W68:AM68"/>
    <mergeCell ref="AO68:BG68"/>
    <mergeCell ref="A69:I69"/>
    <mergeCell ref="A70:I70"/>
    <mergeCell ref="A71:B71"/>
    <mergeCell ref="A62:V62"/>
    <mergeCell ref="W62:AM62"/>
    <mergeCell ref="AO62:BG62"/>
    <mergeCell ref="W63:AM63"/>
    <mergeCell ref="AO63:BG63"/>
    <mergeCell ref="A64:F64"/>
    <mergeCell ref="A65:BG65"/>
    <mergeCell ref="A66:BG6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59:L59">
    <cfRule type="cellIs" dxfId="118" priority="2" stopIfTrue="1" operator="equal">
      <formula>$G58</formula>
    </cfRule>
  </conditionalFormatting>
  <conditionalFormatting sqref="D45:I45">
    <cfRule type="cellIs" dxfId="117"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75"/>
  <sheetViews>
    <sheetView topLeftCell="A53" zoomScaleNormal="100" zoomScaleSheetLayoutView="100" workbookViewId="0">
      <selection activeCell="A73" sqref="A73:I7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8.75" customHeight="1" x14ac:dyDescent="0.2">
      <c r="AO4" s="53" t="str">
        <f>КПК0117680!AO4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КПК0117680!AO7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КПК0117680!L13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7.25" customHeight="1" x14ac:dyDescent="0.2">
      <c r="A19" s="44">
        <v>3</v>
      </c>
      <c r="B19" s="44"/>
      <c r="C19" s="15"/>
      <c r="D19" s="45" t="s">
        <v>107</v>
      </c>
      <c r="E19" s="46"/>
      <c r="F19" s="46"/>
      <c r="G19" s="46"/>
      <c r="H19" s="46"/>
      <c r="I19" s="46"/>
      <c r="J19" s="46"/>
      <c r="K19" s="15"/>
      <c r="L19" s="45" t="s">
        <v>109</v>
      </c>
      <c r="M19" s="46"/>
      <c r="N19" s="46"/>
      <c r="O19" s="46"/>
      <c r="P19" s="46"/>
      <c r="Q19" s="46"/>
      <c r="R19" s="46"/>
      <c r="S19" s="46"/>
      <c r="T19" s="46"/>
      <c r="U19" s="46"/>
      <c r="V19" s="46"/>
      <c r="W19" s="46"/>
      <c r="X19" s="46"/>
      <c r="Y19" s="46"/>
      <c r="Z19" s="46"/>
      <c r="AA19" s="46"/>
      <c r="AB19" s="46"/>
      <c r="AC19" s="47" t="s">
        <v>108</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500000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500000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8.25" customHeight="1" x14ac:dyDescent="0.2">
      <c r="A26" s="68"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106</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121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500000</v>
      </c>
      <c r="AD45" s="89"/>
      <c r="AE45" s="89"/>
      <c r="AF45" s="89"/>
      <c r="AG45" s="89"/>
      <c r="AH45" s="89"/>
      <c r="AI45" s="89"/>
      <c r="AJ45" s="89"/>
      <c r="AK45" s="89"/>
      <c r="AL45" s="89"/>
      <c r="AM45" s="89"/>
      <c r="AN45" s="89"/>
      <c r="AO45" s="89"/>
      <c r="AP45" s="89"/>
      <c r="AQ45" s="89"/>
      <c r="AR45" s="89"/>
      <c r="AS45" s="89">
        <f>AC45+AK45</f>
        <v>500000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ht="24.75" customHeight="1" x14ac:dyDescent="0.2">
      <c r="A53" s="65" t="s">
        <v>122</v>
      </c>
      <c r="B53" s="66"/>
      <c r="C53" s="66"/>
      <c r="D53" s="66"/>
      <c r="E53" s="66"/>
      <c r="F53" s="66"/>
      <c r="G53" s="66"/>
      <c r="H53" s="66"/>
      <c r="I53" s="66"/>
      <c r="J53" s="66"/>
      <c r="K53" s="66"/>
      <c r="L53" s="66"/>
      <c r="M53" s="66"/>
      <c r="N53" s="66"/>
      <c r="O53" s="66"/>
      <c r="P53" s="66"/>
      <c r="Q53" s="66"/>
      <c r="R53" s="66"/>
      <c r="S53" s="66"/>
      <c r="T53" s="66"/>
      <c r="U53" s="66"/>
      <c r="V53" s="66"/>
      <c r="W53" s="66"/>
      <c r="X53" s="67"/>
      <c r="Y53" s="89">
        <v>500000</v>
      </c>
      <c r="Z53" s="89"/>
      <c r="AA53" s="89"/>
      <c r="AB53" s="89"/>
      <c r="AC53" s="89"/>
      <c r="AD53" s="89"/>
      <c r="AE53" s="89"/>
      <c r="AF53" s="89"/>
      <c r="AG53" s="89"/>
      <c r="AH53" s="89"/>
      <c r="AI53" s="89"/>
      <c r="AJ53" s="89"/>
      <c r="AK53" s="89"/>
      <c r="AL53" s="89"/>
      <c r="AM53" s="89"/>
      <c r="AN53" s="89"/>
      <c r="AO53" s="89">
        <f>Y53+AG53</f>
        <v>500000</v>
      </c>
      <c r="AP53" s="89"/>
      <c r="AQ53" s="89"/>
      <c r="AR53" s="89"/>
      <c r="AS53" s="89"/>
      <c r="AT53" s="89"/>
      <c r="AU53" s="89"/>
      <c r="AV53" s="89"/>
    </row>
    <row r="54" spans="1:79" s="4" customFormat="1" ht="12.75" customHeight="1" x14ac:dyDescent="0.2">
      <c r="A54" s="86" t="s">
        <v>38</v>
      </c>
      <c r="B54" s="87"/>
      <c r="C54" s="87"/>
      <c r="D54" s="87"/>
      <c r="E54" s="87"/>
      <c r="F54" s="87"/>
      <c r="G54" s="87"/>
      <c r="H54" s="87"/>
      <c r="I54" s="87"/>
      <c r="J54" s="87"/>
      <c r="K54" s="87"/>
      <c r="L54" s="87"/>
      <c r="M54" s="87"/>
      <c r="N54" s="87"/>
      <c r="O54" s="87"/>
      <c r="P54" s="87"/>
      <c r="Q54" s="87"/>
      <c r="R54" s="87"/>
      <c r="S54" s="87"/>
      <c r="T54" s="87"/>
      <c r="U54" s="87"/>
      <c r="V54" s="87"/>
      <c r="W54" s="87"/>
      <c r="X54" s="88"/>
      <c r="Y54" s="89">
        <v>500000</v>
      </c>
      <c r="Z54" s="89"/>
      <c r="AA54" s="89"/>
      <c r="AB54" s="89"/>
      <c r="AC54" s="89"/>
      <c r="AD54" s="89"/>
      <c r="AE54" s="89"/>
      <c r="AF54" s="89"/>
      <c r="AG54" s="89"/>
      <c r="AH54" s="89"/>
      <c r="AI54" s="89"/>
      <c r="AJ54" s="89"/>
      <c r="AK54" s="89"/>
      <c r="AL54" s="89"/>
      <c r="AM54" s="89"/>
      <c r="AN54" s="89"/>
      <c r="AO54" s="89">
        <f>Y54+AG54</f>
        <v>500000</v>
      </c>
      <c r="AP54" s="89"/>
      <c r="AQ54" s="89"/>
      <c r="AR54" s="89"/>
      <c r="AS54" s="89"/>
      <c r="AT54" s="89"/>
      <c r="AU54" s="89"/>
      <c r="AV54" s="89"/>
      <c r="CA54" s="4" t="s">
        <v>22</v>
      </c>
    </row>
    <row r="56" spans="1:79" ht="15.75" customHeight="1" x14ac:dyDescent="0.2">
      <c r="A56" s="60" t="s">
        <v>333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71" t="s">
        <v>39</v>
      </c>
      <c r="B57" s="71"/>
      <c r="C57" s="71"/>
      <c r="D57" s="71"/>
      <c r="E57" s="71"/>
      <c r="F57" s="71"/>
      <c r="G57" s="72" t="s">
        <v>42</v>
      </c>
      <c r="H57" s="73"/>
      <c r="I57" s="73"/>
      <c r="J57" s="73"/>
      <c r="K57" s="73"/>
      <c r="L57" s="73"/>
      <c r="M57" s="73"/>
      <c r="N57" s="73"/>
      <c r="O57" s="73"/>
      <c r="P57" s="73"/>
      <c r="Q57" s="73"/>
      <c r="R57" s="73"/>
      <c r="S57" s="73"/>
      <c r="T57" s="73"/>
      <c r="U57" s="73"/>
      <c r="V57" s="73"/>
      <c r="W57" s="73"/>
      <c r="X57" s="73"/>
      <c r="Y57" s="74"/>
      <c r="Z57" s="71" t="s">
        <v>7</v>
      </c>
      <c r="AA57" s="71"/>
      <c r="AB57" s="71"/>
      <c r="AC57" s="71"/>
      <c r="AD57" s="71"/>
      <c r="AE57" s="71" t="s">
        <v>6</v>
      </c>
      <c r="AF57" s="71"/>
      <c r="AG57" s="71"/>
      <c r="AH57" s="71"/>
      <c r="AI57" s="71"/>
      <c r="AJ57" s="71"/>
      <c r="AK57" s="71"/>
      <c r="AL57" s="71"/>
      <c r="AM57" s="71"/>
      <c r="AN57" s="71"/>
      <c r="AO57" s="72" t="s">
        <v>40</v>
      </c>
      <c r="AP57" s="73"/>
      <c r="AQ57" s="73"/>
      <c r="AR57" s="73"/>
      <c r="AS57" s="73"/>
      <c r="AT57" s="73"/>
      <c r="AU57" s="73"/>
      <c r="AV57" s="74"/>
      <c r="AW57" s="72" t="s">
        <v>41</v>
      </c>
      <c r="AX57" s="73"/>
      <c r="AY57" s="73"/>
      <c r="AZ57" s="73"/>
      <c r="BA57" s="73"/>
      <c r="BB57" s="73"/>
      <c r="BC57" s="73"/>
      <c r="BD57" s="74"/>
      <c r="BE57" s="72" t="s">
        <v>38</v>
      </c>
      <c r="BF57" s="73"/>
      <c r="BG57" s="73"/>
      <c r="BH57" s="73"/>
      <c r="BI57" s="73"/>
      <c r="BJ57" s="73"/>
      <c r="BK57" s="73"/>
      <c r="BL57" s="74"/>
    </row>
    <row r="58" spans="1:79" ht="15.75" customHeight="1" x14ac:dyDescent="0.2">
      <c r="A58" s="71">
        <v>1</v>
      </c>
      <c r="B58" s="71"/>
      <c r="C58" s="71"/>
      <c r="D58" s="71"/>
      <c r="E58" s="71"/>
      <c r="F58" s="71"/>
      <c r="G58" s="72">
        <v>2</v>
      </c>
      <c r="H58" s="73"/>
      <c r="I58" s="73"/>
      <c r="J58" s="73"/>
      <c r="K58" s="73"/>
      <c r="L58" s="73"/>
      <c r="M58" s="73"/>
      <c r="N58" s="73"/>
      <c r="O58" s="73"/>
      <c r="P58" s="73"/>
      <c r="Q58" s="73"/>
      <c r="R58" s="73"/>
      <c r="S58" s="73"/>
      <c r="T58" s="73"/>
      <c r="U58" s="73"/>
      <c r="V58" s="73"/>
      <c r="W58" s="73"/>
      <c r="X58" s="73"/>
      <c r="Y58" s="74"/>
      <c r="Z58" s="71">
        <v>3</v>
      </c>
      <c r="AA58" s="71"/>
      <c r="AB58" s="71"/>
      <c r="AC58" s="71"/>
      <c r="AD58" s="71"/>
      <c r="AE58" s="71">
        <v>4</v>
      </c>
      <c r="AF58" s="71"/>
      <c r="AG58" s="71"/>
      <c r="AH58" s="71"/>
      <c r="AI58" s="71"/>
      <c r="AJ58" s="71"/>
      <c r="AK58" s="71"/>
      <c r="AL58" s="71"/>
      <c r="AM58" s="71"/>
      <c r="AN58" s="71"/>
      <c r="AO58" s="71">
        <v>5</v>
      </c>
      <c r="AP58" s="71"/>
      <c r="AQ58" s="71"/>
      <c r="AR58" s="71"/>
      <c r="AS58" s="71"/>
      <c r="AT58" s="71"/>
      <c r="AU58" s="71"/>
      <c r="AV58" s="71"/>
      <c r="AW58" s="71">
        <v>6</v>
      </c>
      <c r="AX58" s="71"/>
      <c r="AY58" s="71"/>
      <c r="AZ58" s="71"/>
      <c r="BA58" s="71"/>
      <c r="BB58" s="71"/>
      <c r="BC58" s="71"/>
      <c r="BD58" s="71"/>
      <c r="BE58" s="71">
        <v>7</v>
      </c>
      <c r="BF58" s="71"/>
      <c r="BG58" s="71"/>
      <c r="BH58" s="71"/>
      <c r="BI58" s="71"/>
      <c r="BJ58" s="71"/>
      <c r="BK58" s="71"/>
      <c r="BL58" s="71"/>
    </row>
    <row r="59" spans="1:79" ht="12.75" hidden="1" customHeight="1" x14ac:dyDescent="0.2">
      <c r="A59" s="37" t="s">
        <v>45</v>
      </c>
      <c r="B59" s="37"/>
      <c r="C59" s="37"/>
      <c r="D59" s="37"/>
      <c r="E59" s="37"/>
      <c r="F59" s="37"/>
      <c r="G59" s="65" t="s">
        <v>13</v>
      </c>
      <c r="H59" s="66"/>
      <c r="I59" s="66"/>
      <c r="J59" s="66"/>
      <c r="K59" s="66"/>
      <c r="L59" s="66"/>
      <c r="M59" s="66"/>
      <c r="N59" s="66"/>
      <c r="O59" s="66"/>
      <c r="P59" s="66"/>
      <c r="Q59" s="66"/>
      <c r="R59" s="66"/>
      <c r="S59" s="66"/>
      <c r="T59" s="66"/>
      <c r="U59" s="66"/>
      <c r="V59" s="66"/>
      <c r="W59" s="66"/>
      <c r="X59" s="66"/>
      <c r="Y59" s="67"/>
      <c r="Z59" s="37" t="s">
        <v>25</v>
      </c>
      <c r="AA59" s="37"/>
      <c r="AB59" s="37"/>
      <c r="AC59" s="37"/>
      <c r="AD59" s="37"/>
      <c r="AE59" s="98" t="s">
        <v>44</v>
      </c>
      <c r="AF59" s="98"/>
      <c r="AG59" s="98"/>
      <c r="AH59" s="98"/>
      <c r="AI59" s="98"/>
      <c r="AJ59" s="98"/>
      <c r="AK59" s="98"/>
      <c r="AL59" s="98"/>
      <c r="AM59" s="98"/>
      <c r="AN59" s="65"/>
      <c r="AO59" s="94" t="s">
        <v>14</v>
      </c>
      <c r="AP59" s="94"/>
      <c r="AQ59" s="94"/>
      <c r="AR59" s="94"/>
      <c r="AS59" s="94"/>
      <c r="AT59" s="94"/>
      <c r="AU59" s="94"/>
      <c r="AV59" s="94"/>
      <c r="AW59" s="94" t="s">
        <v>43</v>
      </c>
      <c r="AX59" s="94"/>
      <c r="AY59" s="94"/>
      <c r="AZ59" s="94"/>
      <c r="BA59" s="94"/>
      <c r="BB59" s="94"/>
      <c r="BC59" s="94"/>
      <c r="BD59" s="94"/>
      <c r="BE59" s="94" t="s">
        <v>16</v>
      </c>
      <c r="BF59" s="94"/>
      <c r="BG59" s="94"/>
      <c r="BH59" s="94"/>
      <c r="BI59" s="94"/>
      <c r="BJ59" s="94"/>
      <c r="BK59" s="94"/>
      <c r="BL59" s="94"/>
      <c r="CA59" s="1" t="s">
        <v>23</v>
      </c>
    </row>
    <row r="60" spans="1:79" ht="26.25" customHeight="1" x14ac:dyDescent="0.2">
      <c r="A60" s="37">
        <v>1</v>
      </c>
      <c r="B60" s="37"/>
      <c r="C60" s="37"/>
      <c r="D60" s="37"/>
      <c r="E60" s="37"/>
      <c r="F60" s="37"/>
      <c r="G60" s="40" t="s">
        <v>239</v>
      </c>
      <c r="H60" s="76"/>
      <c r="I60" s="76"/>
      <c r="J60" s="76"/>
      <c r="K60" s="76"/>
      <c r="L60" s="76"/>
      <c r="M60" s="76"/>
      <c r="N60" s="76"/>
      <c r="O60" s="76"/>
      <c r="P60" s="76"/>
      <c r="Q60" s="76"/>
      <c r="R60" s="76"/>
      <c r="S60" s="76"/>
      <c r="T60" s="76"/>
      <c r="U60" s="76"/>
      <c r="V60" s="76"/>
      <c r="W60" s="76"/>
      <c r="X60" s="76"/>
      <c r="Y60" s="77"/>
      <c r="Z60" s="39" t="s">
        <v>238</v>
      </c>
      <c r="AA60" s="39"/>
      <c r="AB60" s="39"/>
      <c r="AC60" s="39"/>
      <c r="AD60" s="39"/>
      <c r="AE60" s="39" t="s">
        <v>169</v>
      </c>
      <c r="AF60" s="39"/>
      <c r="AG60" s="39"/>
      <c r="AH60" s="39"/>
      <c r="AI60" s="39"/>
      <c r="AJ60" s="39"/>
      <c r="AK60" s="39"/>
      <c r="AL60" s="39"/>
      <c r="AM60" s="39"/>
      <c r="AN60" s="40"/>
      <c r="AO60" s="114">
        <f>Y54</f>
        <v>500000</v>
      </c>
      <c r="AP60" s="114"/>
      <c r="AQ60" s="114"/>
      <c r="AR60" s="114"/>
      <c r="AS60" s="114"/>
      <c r="AT60" s="114"/>
      <c r="AU60" s="114"/>
      <c r="AV60" s="114"/>
      <c r="AW60" s="114"/>
      <c r="AX60" s="114"/>
      <c r="AY60" s="114"/>
      <c r="AZ60" s="114"/>
      <c r="BA60" s="114"/>
      <c r="BB60" s="114"/>
      <c r="BC60" s="114"/>
      <c r="BD60" s="114"/>
      <c r="BE60" s="114">
        <f>AO60</f>
        <v>500000</v>
      </c>
      <c r="BF60" s="114"/>
      <c r="BG60" s="114"/>
      <c r="BH60" s="114"/>
      <c r="BI60" s="114"/>
      <c r="BJ60" s="114"/>
      <c r="BK60" s="114"/>
      <c r="BL60" s="114"/>
      <c r="CA60" s="1" t="s">
        <v>24</v>
      </c>
    </row>
    <row r="61" spans="1:79" ht="12.75" customHeight="1" x14ac:dyDescent="0.2">
      <c r="A61" s="37">
        <v>2</v>
      </c>
      <c r="B61" s="37"/>
      <c r="C61" s="37"/>
      <c r="D61" s="37"/>
      <c r="E61" s="37"/>
      <c r="F61" s="37"/>
      <c r="G61" s="40" t="s">
        <v>240</v>
      </c>
      <c r="H61" s="76"/>
      <c r="I61" s="76"/>
      <c r="J61" s="76"/>
      <c r="K61" s="76"/>
      <c r="L61" s="76"/>
      <c r="M61" s="76"/>
      <c r="N61" s="76"/>
      <c r="O61" s="76"/>
      <c r="P61" s="76"/>
      <c r="Q61" s="76"/>
      <c r="R61" s="76"/>
      <c r="S61" s="76"/>
      <c r="T61" s="76"/>
      <c r="U61" s="76"/>
      <c r="V61" s="76"/>
      <c r="W61" s="76"/>
      <c r="X61" s="76"/>
      <c r="Y61" s="77"/>
      <c r="Z61" s="39" t="s">
        <v>147</v>
      </c>
      <c r="AA61" s="39"/>
      <c r="AB61" s="39"/>
      <c r="AC61" s="39"/>
      <c r="AD61" s="39"/>
      <c r="AE61" s="39" t="s">
        <v>262</v>
      </c>
      <c r="AF61" s="39"/>
      <c r="AG61" s="39"/>
      <c r="AH61" s="39"/>
      <c r="AI61" s="39"/>
      <c r="AJ61" s="39"/>
      <c r="AK61" s="39"/>
      <c r="AL61" s="39"/>
      <c r="AM61" s="39"/>
      <c r="AN61" s="40"/>
      <c r="AO61" s="113">
        <v>111</v>
      </c>
      <c r="AP61" s="113"/>
      <c r="AQ61" s="113"/>
      <c r="AR61" s="113"/>
      <c r="AS61" s="113"/>
      <c r="AT61" s="113"/>
      <c r="AU61" s="113"/>
      <c r="AV61" s="113"/>
      <c r="AW61" s="113"/>
      <c r="AX61" s="113"/>
      <c r="AY61" s="113"/>
      <c r="AZ61" s="113"/>
      <c r="BA61" s="113"/>
      <c r="BB61" s="113"/>
      <c r="BC61" s="113"/>
      <c r="BD61" s="113"/>
      <c r="BE61" s="113">
        <f t="shared" ref="BE61:BE62" si="0">AO61</f>
        <v>111</v>
      </c>
      <c r="BF61" s="113"/>
      <c r="BG61" s="113"/>
      <c r="BH61" s="113"/>
      <c r="BI61" s="113"/>
      <c r="BJ61" s="113"/>
      <c r="BK61" s="113"/>
      <c r="BL61" s="113"/>
    </row>
    <row r="62" spans="1:79" ht="12.75" customHeight="1" x14ac:dyDescent="0.2">
      <c r="A62" s="37">
        <v>3</v>
      </c>
      <c r="B62" s="37"/>
      <c r="C62" s="37"/>
      <c r="D62" s="37"/>
      <c r="E62" s="37"/>
      <c r="F62" s="37"/>
      <c r="G62" s="40" t="s">
        <v>149</v>
      </c>
      <c r="H62" s="76"/>
      <c r="I62" s="76"/>
      <c r="J62" s="76"/>
      <c r="K62" s="76"/>
      <c r="L62" s="76"/>
      <c r="M62" s="76"/>
      <c r="N62" s="76"/>
      <c r="O62" s="76"/>
      <c r="P62" s="76"/>
      <c r="Q62" s="76"/>
      <c r="R62" s="76"/>
      <c r="S62" s="76"/>
      <c r="T62" s="76"/>
      <c r="U62" s="76"/>
      <c r="V62" s="76"/>
      <c r="W62" s="76"/>
      <c r="X62" s="76"/>
      <c r="Y62" s="77"/>
      <c r="Z62" s="39" t="s">
        <v>238</v>
      </c>
      <c r="AA62" s="39"/>
      <c r="AB62" s="39"/>
      <c r="AC62" s="39"/>
      <c r="AD62" s="39"/>
      <c r="AE62" s="39" t="s">
        <v>131</v>
      </c>
      <c r="AF62" s="39"/>
      <c r="AG62" s="39"/>
      <c r="AH62" s="39"/>
      <c r="AI62" s="39"/>
      <c r="AJ62" s="39"/>
      <c r="AK62" s="39"/>
      <c r="AL62" s="39"/>
      <c r="AM62" s="39"/>
      <c r="AN62" s="40"/>
      <c r="AO62" s="114">
        <f>AO60/AO61</f>
        <v>4504.5045045045044</v>
      </c>
      <c r="AP62" s="114"/>
      <c r="AQ62" s="114"/>
      <c r="AR62" s="114"/>
      <c r="AS62" s="114"/>
      <c r="AT62" s="114"/>
      <c r="AU62" s="114"/>
      <c r="AV62" s="114"/>
      <c r="AW62" s="114"/>
      <c r="AX62" s="114"/>
      <c r="AY62" s="114"/>
      <c r="AZ62" s="114"/>
      <c r="BA62" s="114"/>
      <c r="BB62" s="114"/>
      <c r="BC62" s="114"/>
      <c r="BD62" s="114"/>
      <c r="BE62" s="114">
        <f t="shared" si="0"/>
        <v>4504.5045045045044</v>
      </c>
      <c r="BF62" s="114"/>
      <c r="BG62" s="114"/>
      <c r="BH62" s="114"/>
      <c r="BI62" s="114"/>
      <c r="BJ62" s="114"/>
      <c r="BK62" s="114"/>
      <c r="BL62" s="114"/>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99" t="str">
        <f>КПК0117680!A62</f>
        <v xml:space="preserve">Сватівський міський голова </v>
      </c>
      <c r="B65" s="100"/>
      <c r="C65" s="100"/>
      <c r="D65" s="100"/>
      <c r="E65" s="100"/>
      <c r="F65" s="100"/>
      <c r="G65" s="100"/>
      <c r="H65" s="100"/>
      <c r="I65" s="100"/>
      <c r="J65" s="100"/>
      <c r="K65" s="100"/>
      <c r="L65" s="100"/>
      <c r="M65" s="100"/>
      <c r="N65" s="100"/>
      <c r="O65" s="100"/>
      <c r="P65" s="100"/>
      <c r="Q65" s="100"/>
      <c r="R65" s="100"/>
      <c r="S65" s="100"/>
      <c r="T65" s="100"/>
      <c r="U65" s="100"/>
      <c r="V65" s="100"/>
      <c r="W65" s="101"/>
      <c r="X65" s="101"/>
      <c r="Y65" s="101"/>
      <c r="Z65" s="101"/>
      <c r="AA65" s="101"/>
      <c r="AB65" s="101"/>
      <c r="AC65" s="101"/>
      <c r="AD65" s="101"/>
      <c r="AE65" s="101"/>
      <c r="AF65" s="101"/>
      <c r="AG65" s="101"/>
      <c r="AH65" s="101"/>
      <c r="AI65" s="101"/>
      <c r="AJ65" s="101"/>
      <c r="AK65" s="101"/>
      <c r="AL65" s="101"/>
      <c r="AM65" s="101"/>
      <c r="AN65" s="5"/>
      <c r="AO65" s="102" t="str">
        <f>КПК0117680!AO62</f>
        <v>Рибалко Є.В.</v>
      </c>
      <c r="AP65" s="48"/>
      <c r="AQ65" s="48"/>
      <c r="AR65" s="48"/>
      <c r="AS65" s="48"/>
      <c r="AT65" s="48"/>
      <c r="AU65" s="48"/>
      <c r="AV65" s="48"/>
      <c r="AW65" s="48"/>
      <c r="AX65" s="48"/>
      <c r="AY65" s="48"/>
      <c r="AZ65" s="48"/>
      <c r="BA65" s="48"/>
      <c r="BB65" s="48"/>
      <c r="BC65" s="48"/>
      <c r="BD65" s="48"/>
      <c r="BE65" s="48"/>
      <c r="BF65" s="48"/>
      <c r="BG65" s="48"/>
    </row>
    <row r="66" spans="1:59" x14ac:dyDescent="0.2">
      <c r="W66" s="103" t="s">
        <v>10</v>
      </c>
      <c r="X66" s="103"/>
      <c r="Y66" s="103"/>
      <c r="Z66" s="103"/>
      <c r="AA66" s="103"/>
      <c r="AB66" s="103"/>
      <c r="AC66" s="103"/>
      <c r="AD66" s="103"/>
      <c r="AE66" s="103"/>
      <c r="AF66" s="103"/>
      <c r="AG66" s="103"/>
      <c r="AH66" s="103"/>
      <c r="AI66" s="103"/>
      <c r="AJ66" s="103"/>
      <c r="AK66" s="103"/>
      <c r="AL66" s="103"/>
      <c r="AM66" s="103"/>
      <c r="AO66" s="103" t="s">
        <v>11</v>
      </c>
      <c r="AP66" s="103"/>
      <c r="AQ66" s="103"/>
      <c r="AR66" s="103"/>
      <c r="AS66" s="103"/>
      <c r="AT66" s="103"/>
      <c r="AU66" s="103"/>
      <c r="AV66" s="103"/>
      <c r="AW66" s="103"/>
      <c r="AX66" s="103"/>
      <c r="AY66" s="103"/>
      <c r="AZ66" s="103"/>
      <c r="BA66" s="103"/>
      <c r="BB66" s="103"/>
      <c r="BC66" s="103"/>
      <c r="BD66" s="103"/>
      <c r="BE66" s="103"/>
      <c r="BF66" s="103"/>
      <c r="BG66" s="103"/>
    </row>
    <row r="67" spans="1:59" ht="15.75" customHeight="1" x14ac:dyDescent="0.2">
      <c r="A67" s="43" t="s">
        <v>8</v>
      </c>
      <c r="B67" s="43"/>
      <c r="C67" s="43"/>
      <c r="D67" s="43"/>
      <c r="E67" s="43"/>
      <c r="F67" s="43"/>
    </row>
    <row r="68" spans="1:59" ht="15.75" customHeight="1" thickBot="1" x14ac:dyDescent="0.25">
      <c r="A68" s="107" t="s">
        <v>116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row>
    <row r="69" spans="1:59" x14ac:dyDescent="0.2">
      <c r="A69" s="108" t="s">
        <v>336</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row>
    <row r="70" spans="1:59" ht="15.75" customHeight="1" x14ac:dyDescent="0.2">
      <c r="A70" s="99" t="str">
        <f>A65</f>
        <v xml:space="preserve">Сватівський міський голова </v>
      </c>
      <c r="B70" s="100"/>
      <c r="C70" s="100"/>
      <c r="D70" s="100"/>
      <c r="E70" s="100"/>
      <c r="F70" s="100"/>
      <c r="G70" s="100"/>
      <c r="H70" s="100"/>
      <c r="I70" s="100"/>
      <c r="J70" s="100"/>
      <c r="K70" s="100"/>
      <c r="L70" s="100"/>
      <c r="M70" s="100"/>
      <c r="N70" s="100"/>
      <c r="O70" s="100"/>
      <c r="P70" s="100"/>
      <c r="Q70" s="100"/>
      <c r="R70" s="100"/>
      <c r="S70" s="100"/>
      <c r="T70" s="100"/>
      <c r="U70" s="100"/>
      <c r="V70" s="100"/>
      <c r="W70" s="101"/>
      <c r="X70" s="101"/>
      <c r="Y70" s="101"/>
      <c r="Z70" s="101"/>
      <c r="AA70" s="101"/>
      <c r="AB70" s="101"/>
      <c r="AC70" s="101"/>
      <c r="AD70" s="101"/>
      <c r="AE70" s="101"/>
      <c r="AF70" s="101"/>
      <c r="AG70" s="101"/>
      <c r="AH70" s="101"/>
      <c r="AI70" s="101"/>
      <c r="AJ70" s="101"/>
      <c r="AK70" s="101"/>
      <c r="AL70" s="101"/>
      <c r="AM70" s="101"/>
      <c r="AN70" s="5"/>
      <c r="AO70" s="102" t="str">
        <f>AO65</f>
        <v>Рибалко Є.В.</v>
      </c>
      <c r="AP70" s="48"/>
      <c r="AQ70" s="48"/>
      <c r="AR70" s="48"/>
      <c r="AS70" s="48"/>
      <c r="AT70" s="48"/>
      <c r="AU70" s="48"/>
      <c r="AV70" s="48"/>
      <c r="AW70" s="48"/>
      <c r="AX70" s="48"/>
      <c r="AY70" s="48"/>
      <c r="AZ70" s="48"/>
      <c r="BA70" s="48"/>
      <c r="BB70" s="48"/>
      <c r="BC70" s="48"/>
      <c r="BD70" s="48"/>
      <c r="BE70" s="48"/>
      <c r="BF70" s="48"/>
      <c r="BG70" s="48"/>
    </row>
    <row r="71" spans="1:59" x14ac:dyDescent="0.2">
      <c r="W71" s="103" t="s">
        <v>10</v>
      </c>
      <c r="X71" s="103"/>
      <c r="Y71" s="103"/>
      <c r="Z71" s="103"/>
      <c r="AA71" s="103"/>
      <c r="AB71" s="103"/>
      <c r="AC71" s="103"/>
      <c r="AD71" s="103"/>
      <c r="AE71" s="103"/>
      <c r="AF71" s="103"/>
      <c r="AG71" s="103"/>
      <c r="AH71" s="103"/>
      <c r="AI71" s="103"/>
      <c r="AJ71" s="103"/>
      <c r="AK71" s="103"/>
      <c r="AL71" s="103"/>
      <c r="AM71" s="103"/>
      <c r="AO71" s="103" t="s">
        <v>11</v>
      </c>
      <c r="AP71" s="103"/>
      <c r="AQ71" s="103"/>
      <c r="AR71" s="103"/>
      <c r="AS71" s="103"/>
      <c r="AT71" s="103"/>
      <c r="AU71" s="103"/>
      <c r="AV71" s="103"/>
      <c r="AW71" s="103"/>
      <c r="AX71" s="103"/>
      <c r="AY71" s="103"/>
      <c r="AZ71" s="103"/>
      <c r="BA71" s="103"/>
      <c r="BB71" s="103"/>
      <c r="BC71" s="103"/>
      <c r="BD71" s="103"/>
      <c r="BE71" s="103"/>
      <c r="BF71" s="103"/>
      <c r="BG71" s="103"/>
    </row>
    <row r="72" spans="1:59" ht="13.5" thickBot="1" x14ac:dyDescent="0.25">
      <c r="A72" s="104">
        <f>КПК0117680!A69</f>
        <v>43647</v>
      </c>
      <c r="B72" s="105"/>
      <c r="C72" s="105"/>
      <c r="D72" s="105"/>
      <c r="E72" s="105"/>
      <c r="F72" s="105"/>
      <c r="G72" s="105"/>
      <c r="H72" s="105"/>
      <c r="I72" s="105"/>
    </row>
    <row r="73" spans="1:59" x14ac:dyDescent="0.2">
      <c r="A73" s="106" t="s">
        <v>337</v>
      </c>
      <c r="B73" s="106"/>
      <c r="C73" s="106"/>
      <c r="D73" s="106"/>
      <c r="E73" s="106"/>
      <c r="F73" s="106"/>
      <c r="G73" s="106"/>
      <c r="H73" s="106"/>
      <c r="I73" s="106"/>
    </row>
    <row r="74" spans="1:59" x14ac:dyDescent="0.2">
      <c r="A74" s="106" t="s">
        <v>338</v>
      </c>
      <c r="B74" s="106"/>
    </row>
    <row r="75" spans="1:59"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sheetData>
  <mergeCells count="157">
    <mergeCell ref="A68:BG68"/>
    <mergeCell ref="A69:BG69"/>
    <mergeCell ref="A70:V70"/>
    <mergeCell ref="W70:AM70"/>
    <mergeCell ref="AO70:BG70"/>
    <mergeCell ref="W71:AM71"/>
    <mergeCell ref="AO71:BG71"/>
    <mergeCell ref="A72:I72"/>
    <mergeCell ref="A73:I73"/>
    <mergeCell ref="A74:B74"/>
    <mergeCell ref="A53:X53"/>
    <mergeCell ref="Y53:AF53"/>
    <mergeCell ref="AG53:AN53"/>
    <mergeCell ref="AO53:AV53"/>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W57:BD57"/>
    <mergeCell ref="BE57:BL57"/>
    <mergeCell ref="A58:F58"/>
    <mergeCell ref="G58:Y58"/>
    <mergeCell ref="Z58:AD58"/>
    <mergeCell ref="AE58:AN58"/>
    <mergeCell ref="AO58:AV58"/>
    <mergeCell ref="AW58:BD58"/>
    <mergeCell ref="BE58:BL58"/>
    <mergeCell ref="A54:X54"/>
    <mergeCell ref="Y54:AF54"/>
    <mergeCell ref="AG54:AN54"/>
    <mergeCell ref="AO54:AV54"/>
    <mergeCell ref="A56:BL56"/>
    <mergeCell ref="A57:F57"/>
    <mergeCell ref="G57:Y57"/>
    <mergeCell ref="Z57:AD57"/>
    <mergeCell ref="AE57:AN57"/>
    <mergeCell ref="AO57:AV57"/>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s>
  <conditionalFormatting sqref="G60:L62">
    <cfRule type="cellIs" dxfId="116" priority="2" stopIfTrue="1" operator="equal">
      <formula>$G59</formula>
    </cfRule>
  </conditionalFormatting>
  <conditionalFormatting sqref="D45:I45">
    <cfRule type="cellIs" dxfId="115"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82"/>
  <sheetViews>
    <sheetView topLeftCell="A53" zoomScaleNormal="100" zoomScaleSheetLayoutView="100" workbookViewId="0">
      <selection activeCell="AK48" sqref="AK4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5.5" customHeight="1" x14ac:dyDescent="0.2">
      <c r="AO4" s="53" t="str">
        <f>КПК0117640!AO4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17" t="str">
        <f>КПК0117640!AO7</f>
        <v xml:space="preserve">Розпорядження міського голови від   01 липня  2019 року  № 130 </v>
      </c>
      <c r="AP7" s="117"/>
      <c r="AQ7" s="117"/>
      <c r="AR7" s="117"/>
      <c r="AS7" s="117"/>
      <c r="AT7" s="117"/>
      <c r="AU7" s="117"/>
      <c r="AV7" s="117"/>
      <c r="AW7" s="117"/>
      <c r="AX7" s="117"/>
      <c r="AY7" s="117"/>
      <c r="AZ7" s="117"/>
      <c r="BA7" s="117"/>
      <c r="BB7" s="117"/>
      <c r="BC7" s="117"/>
      <c r="BD7" s="117"/>
      <c r="BE7" s="117"/>
      <c r="BF7" s="117"/>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КПК0117640!L13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44">
        <v>3</v>
      </c>
      <c r="B19" s="44"/>
      <c r="C19" s="15"/>
      <c r="D19" s="45" t="s">
        <v>103</v>
      </c>
      <c r="E19" s="46"/>
      <c r="F19" s="46"/>
      <c r="G19" s="46"/>
      <c r="H19" s="46"/>
      <c r="I19" s="46"/>
      <c r="J19" s="46"/>
      <c r="K19" s="15"/>
      <c r="L19" s="45" t="s">
        <v>105</v>
      </c>
      <c r="M19" s="46"/>
      <c r="N19" s="46"/>
      <c r="O19" s="46"/>
      <c r="P19" s="46"/>
      <c r="Q19" s="46"/>
      <c r="R19" s="46"/>
      <c r="S19" s="46"/>
      <c r="T19" s="46"/>
      <c r="U19" s="46"/>
      <c r="V19" s="46"/>
      <c r="W19" s="46"/>
      <c r="X19" s="46"/>
      <c r="Y19" s="46"/>
      <c r="Z19" s="46"/>
      <c r="AA19" s="46"/>
      <c r="AB19" s="46"/>
      <c r="AC19" s="47" t="s">
        <v>104</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AS22+I23</f>
        <v>4178926</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f>AC47</f>
        <v>1750000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AK47</f>
        <v>2428926</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45.75" customHeight="1" x14ac:dyDescent="0.2">
      <c r="A26" s="68"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102</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123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37">
        <v>2</v>
      </c>
      <c r="B38" s="37"/>
      <c r="C38" s="37"/>
      <c r="D38" s="37"/>
      <c r="E38" s="37"/>
      <c r="F38" s="37"/>
      <c r="G38" s="40" t="s">
        <v>124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x14ac:dyDescent="0.2">
      <c r="A39" s="37">
        <v>3</v>
      </c>
      <c r="B39" s="37"/>
      <c r="C39" s="37"/>
      <c r="D39" s="37"/>
      <c r="E39" s="37"/>
      <c r="F39" s="37"/>
      <c r="G39" s="40" t="s">
        <v>125</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52" t="s">
        <v>330</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row>
    <row r="42" spans="1:79" ht="15" customHeight="1" x14ac:dyDescent="0.2">
      <c r="A42" s="78" t="s">
        <v>331</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9"/>
      <c r="BB42" s="79"/>
      <c r="BC42" s="79"/>
      <c r="BD42" s="79"/>
      <c r="BE42" s="79"/>
      <c r="BF42" s="79"/>
      <c r="BG42" s="79"/>
      <c r="BH42" s="79"/>
      <c r="BI42" s="6"/>
      <c r="BJ42" s="6"/>
      <c r="BK42" s="6"/>
      <c r="BL42" s="6"/>
    </row>
    <row r="43" spans="1:79" ht="15.95" customHeight="1" x14ac:dyDescent="0.2">
      <c r="A43" s="71" t="s">
        <v>39</v>
      </c>
      <c r="B43" s="71"/>
      <c r="C43" s="71"/>
      <c r="D43" s="80" t="s">
        <v>36</v>
      </c>
      <c r="E43" s="56"/>
      <c r="F43" s="56"/>
      <c r="G43" s="56"/>
      <c r="H43" s="56"/>
      <c r="I43" s="56"/>
      <c r="J43" s="56"/>
      <c r="K43" s="56"/>
      <c r="L43" s="56"/>
      <c r="M43" s="56"/>
      <c r="N43" s="56"/>
      <c r="O43" s="56"/>
      <c r="P43" s="56"/>
      <c r="Q43" s="56"/>
      <c r="R43" s="56"/>
      <c r="S43" s="56"/>
      <c r="T43" s="56"/>
      <c r="U43" s="56"/>
      <c r="V43" s="56"/>
      <c r="W43" s="56"/>
      <c r="X43" s="56"/>
      <c r="Y43" s="56"/>
      <c r="Z43" s="56"/>
      <c r="AA43" s="56"/>
      <c r="AB43" s="81"/>
      <c r="AC43" s="71" t="s">
        <v>40</v>
      </c>
      <c r="AD43" s="71"/>
      <c r="AE43" s="71"/>
      <c r="AF43" s="71"/>
      <c r="AG43" s="71"/>
      <c r="AH43" s="71"/>
      <c r="AI43" s="71"/>
      <c r="AJ43" s="71"/>
      <c r="AK43" s="71" t="s">
        <v>41</v>
      </c>
      <c r="AL43" s="71"/>
      <c r="AM43" s="71"/>
      <c r="AN43" s="71"/>
      <c r="AO43" s="71"/>
      <c r="AP43" s="71"/>
      <c r="AQ43" s="71"/>
      <c r="AR43" s="71"/>
      <c r="AS43" s="71" t="s">
        <v>38</v>
      </c>
      <c r="AT43" s="71"/>
      <c r="AU43" s="71"/>
      <c r="AV43" s="71"/>
      <c r="AW43" s="71"/>
      <c r="AX43" s="71"/>
      <c r="AY43" s="71"/>
      <c r="AZ43" s="71"/>
      <c r="BA43" s="75"/>
      <c r="BB43" s="75"/>
      <c r="BC43" s="75"/>
      <c r="BD43" s="75"/>
      <c r="BE43" s="75"/>
      <c r="BF43" s="75"/>
      <c r="BG43" s="75"/>
      <c r="BH43" s="75"/>
    </row>
    <row r="44" spans="1:79" ht="29.1" customHeight="1" x14ac:dyDescent="0.2">
      <c r="A44" s="71"/>
      <c r="B44" s="71"/>
      <c r="C44" s="71"/>
      <c r="D44" s="82"/>
      <c r="E44" s="83"/>
      <c r="F44" s="83"/>
      <c r="G44" s="83"/>
      <c r="H44" s="83"/>
      <c r="I44" s="83"/>
      <c r="J44" s="83"/>
      <c r="K44" s="83"/>
      <c r="L44" s="83"/>
      <c r="M44" s="83"/>
      <c r="N44" s="83"/>
      <c r="O44" s="83"/>
      <c r="P44" s="83"/>
      <c r="Q44" s="83"/>
      <c r="R44" s="83"/>
      <c r="S44" s="83"/>
      <c r="T44" s="83"/>
      <c r="U44" s="83"/>
      <c r="V44" s="83"/>
      <c r="W44" s="83"/>
      <c r="X44" s="83"/>
      <c r="Y44" s="83"/>
      <c r="Z44" s="83"/>
      <c r="AA44" s="83"/>
      <c r="AB44" s="84"/>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5"/>
      <c r="BB44" s="75"/>
      <c r="BC44" s="75"/>
      <c r="BD44" s="75"/>
      <c r="BE44" s="75"/>
      <c r="BF44" s="75"/>
      <c r="BG44" s="75"/>
      <c r="BH44" s="75"/>
    </row>
    <row r="45" spans="1:79" ht="15.75" x14ac:dyDescent="0.2">
      <c r="A45" s="71">
        <v>1</v>
      </c>
      <c r="B45" s="71"/>
      <c r="C45" s="71"/>
      <c r="D45" s="72">
        <v>2</v>
      </c>
      <c r="E45" s="73"/>
      <c r="F45" s="73"/>
      <c r="G45" s="73"/>
      <c r="H45" s="73"/>
      <c r="I45" s="73"/>
      <c r="J45" s="73"/>
      <c r="K45" s="73"/>
      <c r="L45" s="73"/>
      <c r="M45" s="73"/>
      <c r="N45" s="73"/>
      <c r="O45" s="73"/>
      <c r="P45" s="73"/>
      <c r="Q45" s="73"/>
      <c r="R45" s="73"/>
      <c r="S45" s="73"/>
      <c r="T45" s="73"/>
      <c r="U45" s="73"/>
      <c r="V45" s="73"/>
      <c r="W45" s="73"/>
      <c r="X45" s="73"/>
      <c r="Y45" s="73"/>
      <c r="Z45" s="73"/>
      <c r="AA45" s="73"/>
      <c r="AB45" s="74"/>
      <c r="AC45" s="71">
        <v>3</v>
      </c>
      <c r="AD45" s="71"/>
      <c r="AE45" s="71"/>
      <c r="AF45" s="71"/>
      <c r="AG45" s="71"/>
      <c r="AH45" s="71"/>
      <c r="AI45" s="71"/>
      <c r="AJ45" s="71"/>
      <c r="AK45" s="71">
        <v>4</v>
      </c>
      <c r="AL45" s="71"/>
      <c r="AM45" s="71"/>
      <c r="AN45" s="71"/>
      <c r="AO45" s="71"/>
      <c r="AP45" s="71"/>
      <c r="AQ45" s="71"/>
      <c r="AR45" s="71"/>
      <c r="AS45" s="71">
        <v>5</v>
      </c>
      <c r="AT45" s="71"/>
      <c r="AU45" s="71"/>
      <c r="AV45" s="71"/>
      <c r="AW45" s="71"/>
      <c r="AX45" s="71"/>
      <c r="AY45" s="71"/>
      <c r="AZ45" s="71"/>
      <c r="BA45" s="75"/>
      <c r="BB45" s="75"/>
      <c r="BC45" s="75"/>
      <c r="BD45" s="75"/>
      <c r="BE45" s="75"/>
      <c r="BF45" s="75"/>
      <c r="BG45" s="75"/>
      <c r="BH45" s="75"/>
    </row>
    <row r="46" spans="1:79" s="4" customFormat="1" hidden="1" x14ac:dyDescent="0.2">
      <c r="A46" s="37" t="s">
        <v>12</v>
      </c>
      <c r="B46" s="37"/>
      <c r="C46" s="37"/>
      <c r="D46" s="91" t="s">
        <v>13</v>
      </c>
      <c r="E46" s="92"/>
      <c r="F46" s="92"/>
      <c r="G46" s="92"/>
      <c r="H46" s="92"/>
      <c r="I46" s="92"/>
      <c r="J46" s="92"/>
      <c r="K46" s="92"/>
      <c r="L46" s="92"/>
      <c r="M46" s="92"/>
      <c r="N46" s="92"/>
      <c r="O46" s="92"/>
      <c r="P46" s="92"/>
      <c r="Q46" s="92"/>
      <c r="R46" s="92"/>
      <c r="S46" s="92"/>
      <c r="T46" s="92"/>
      <c r="U46" s="92"/>
      <c r="V46" s="92"/>
      <c r="W46" s="92"/>
      <c r="X46" s="92"/>
      <c r="Y46" s="92"/>
      <c r="Z46" s="92"/>
      <c r="AA46" s="92"/>
      <c r="AB46" s="93"/>
      <c r="AC46" s="94" t="s">
        <v>14</v>
      </c>
      <c r="AD46" s="94"/>
      <c r="AE46" s="94"/>
      <c r="AF46" s="94"/>
      <c r="AG46" s="94"/>
      <c r="AH46" s="94"/>
      <c r="AI46" s="94"/>
      <c r="AJ46" s="94"/>
      <c r="AK46" s="94" t="s">
        <v>15</v>
      </c>
      <c r="AL46" s="94"/>
      <c r="AM46" s="94"/>
      <c r="AN46" s="94"/>
      <c r="AO46" s="94"/>
      <c r="AP46" s="94"/>
      <c r="AQ46" s="94"/>
      <c r="AR46" s="94"/>
      <c r="AS46" s="38" t="s">
        <v>35</v>
      </c>
      <c r="AT46" s="94"/>
      <c r="AU46" s="94"/>
      <c r="AV46" s="94"/>
      <c r="AW46" s="94"/>
      <c r="AX46" s="94"/>
      <c r="AY46" s="94"/>
      <c r="AZ46" s="94"/>
      <c r="BA46" s="95"/>
      <c r="BB46" s="96"/>
      <c r="BC46" s="96"/>
      <c r="BD46" s="96"/>
      <c r="BE46" s="96"/>
      <c r="BF46" s="96"/>
      <c r="BG46" s="96"/>
      <c r="BH46" s="96"/>
      <c r="CA46" s="4" t="s">
        <v>19</v>
      </c>
    </row>
    <row r="47" spans="1:79" s="4" customFormat="1" x14ac:dyDescent="0.2">
      <c r="A47" s="85"/>
      <c r="B47" s="85"/>
      <c r="C47" s="85"/>
      <c r="D47" s="86" t="s">
        <v>54</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1750000</v>
      </c>
      <c r="AD47" s="89"/>
      <c r="AE47" s="89"/>
      <c r="AF47" s="89"/>
      <c r="AG47" s="89"/>
      <c r="AH47" s="89"/>
      <c r="AI47" s="89"/>
      <c r="AJ47" s="89"/>
      <c r="AK47" s="89">
        <v>2428926</v>
      </c>
      <c r="AL47" s="89"/>
      <c r="AM47" s="89"/>
      <c r="AN47" s="89"/>
      <c r="AO47" s="89"/>
      <c r="AP47" s="89"/>
      <c r="AQ47" s="89"/>
      <c r="AR47" s="89"/>
      <c r="AS47" s="89">
        <f>AC47+AK47</f>
        <v>4178926</v>
      </c>
      <c r="AT47" s="89"/>
      <c r="AU47" s="89"/>
      <c r="AV47" s="89"/>
      <c r="AW47" s="89"/>
      <c r="AX47" s="89"/>
      <c r="AY47" s="89"/>
      <c r="AZ47" s="89"/>
      <c r="BA47" s="90"/>
      <c r="BB47" s="90"/>
      <c r="BC47" s="90"/>
      <c r="BD47" s="90"/>
      <c r="BE47" s="90"/>
      <c r="BF47" s="90"/>
      <c r="BG47" s="90"/>
      <c r="BH47" s="90"/>
      <c r="CA47" s="4" t="s">
        <v>20</v>
      </c>
    </row>
    <row r="49" spans="1:79" ht="15.75" customHeight="1" x14ac:dyDescent="0.2">
      <c r="A49" s="52" t="s">
        <v>339</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row>
    <row r="50" spans="1:79" ht="15" customHeight="1" x14ac:dyDescent="0.2">
      <c r="A50" s="97" t="s">
        <v>331</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6"/>
      <c r="AX50" s="6"/>
      <c r="AY50" s="6"/>
      <c r="AZ50" s="6"/>
      <c r="BA50" s="6"/>
      <c r="BB50" s="6"/>
      <c r="BC50" s="6"/>
      <c r="BD50" s="6"/>
      <c r="BE50" s="6"/>
      <c r="BF50" s="6"/>
      <c r="BG50" s="6"/>
      <c r="BH50" s="6"/>
      <c r="BI50" s="6"/>
      <c r="BJ50" s="6"/>
      <c r="BK50" s="6"/>
      <c r="BL50" s="6"/>
    </row>
    <row r="51" spans="1:79" ht="15.95" customHeight="1" x14ac:dyDescent="0.2">
      <c r="A51" s="80" t="s">
        <v>335</v>
      </c>
      <c r="B51" s="56"/>
      <c r="C51" s="56"/>
      <c r="D51" s="56"/>
      <c r="E51" s="56"/>
      <c r="F51" s="56"/>
      <c r="G51" s="56"/>
      <c r="H51" s="56"/>
      <c r="I51" s="56"/>
      <c r="J51" s="56"/>
      <c r="K51" s="56"/>
      <c r="L51" s="56"/>
      <c r="M51" s="56"/>
      <c r="N51" s="56"/>
      <c r="O51" s="56"/>
      <c r="P51" s="56"/>
      <c r="Q51" s="56"/>
      <c r="R51" s="56"/>
      <c r="S51" s="56"/>
      <c r="T51" s="56"/>
      <c r="U51" s="56"/>
      <c r="V51" s="56"/>
      <c r="W51" s="56"/>
      <c r="X51" s="81"/>
      <c r="Y51" s="71" t="s">
        <v>40</v>
      </c>
      <c r="Z51" s="71"/>
      <c r="AA51" s="71"/>
      <c r="AB51" s="71"/>
      <c r="AC51" s="71"/>
      <c r="AD51" s="71"/>
      <c r="AE51" s="71"/>
      <c r="AF51" s="71"/>
      <c r="AG51" s="71" t="s">
        <v>41</v>
      </c>
      <c r="AH51" s="71"/>
      <c r="AI51" s="71"/>
      <c r="AJ51" s="71"/>
      <c r="AK51" s="71"/>
      <c r="AL51" s="71"/>
      <c r="AM51" s="71"/>
      <c r="AN51" s="71"/>
      <c r="AO51" s="71" t="s">
        <v>38</v>
      </c>
      <c r="AP51" s="71"/>
      <c r="AQ51" s="71"/>
      <c r="AR51" s="71"/>
      <c r="AS51" s="71"/>
      <c r="AT51" s="71"/>
      <c r="AU51" s="71"/>
      <c r="AV51" s="71"/>
    </row>
    <row r="52" spans="1:79" ht="29.1" customHeight="1" x14ac:dyDescent="0.2">
      <c r="A52" s="82"/>
      <c r="B52" s="83"/>
      <c r="C52" s="83"/>
      <c r="D52" s="83"/>
      <c r="E52" s="83"/>
      <c r="F52" s="83"/>
      <c r="G52" s="83"/>
      <c r="H52" s="83"/>
      <c r="I52" s="83"/>
      <c r="J52" s="83"/>
      <c r="K52" s="83"/>
      <c r="L52" s="83"/>
      <c r="M52" s="83"/>
      <c r="N52" s="83"/>
      <c r="O52" s="83"/>
      <c r="P52" s="83"/>
      <c r="Q52" s="83"/>
      <c r="R52" s="83"/>
      <c r="S52" s="83"/>
      <c r="T52" s="83"/>
      <c r="U52" s="83"/>
      <c r="V52" s="83"/>
      <c r="W52" s="83"/>
      <c r="X52" s="84"/>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79" ht="15.95" customHeight="1" x14ac:dyDescent="0.2">
      <c r="A53" s="72">
        <v>1</v>
      </c>
      <c r="B53" s="73"/>
      <c r="C53" s="73"/>
      <c r="D53" s="73"/>
      <c r="E53" s="73"/>
      <c r="F53" s="73"/>
      <c r="G53" s="73"/>
      <c r="H53" s="73"/>
      <c r="I53" s="73"/>
      <c r="J53" s="73"/>
      <c r="K53" s="73"/>
      <c r="L53" s="73"/>
      <c r="M53" s="73"/>
      <c r="N53" s="73"/>
      <c r="O53" s="73"/>
      <c r="P53" s="73"/>
      <c r="Q53" s="73"/>
      <c r="R53" s="73"/>
      <c r="S53" s="73"/>
      <c r="T53" s="73"/>
      <c r="U53" s="73"/>
      <c r="V53" s="73"/>
      <c r="W53" s="73"/>
      <c r="X53" s="74"/>
      <c r="Y53" s="71">
        <v>2</v>
      </c>
      <c r="Z53" s="71"/>
      <c r="AA53" s="71"/>
      <c r="AB53" s="71"/>
      <c r="AC53" s="71"/>
      <c r="AD53" s="71"/>
      <c r="AE53" s="71"/>
      <c r="AF53" s="71"/>
      <c r="AG53" s="71">
        <v>3</v>
      </c>
      <c r="AH53" s="71"/>
      <c r="AI53" s="71"/>
      <c r="AJ53" s="71"/>
      <c r="AK53" s="71"/>
      <c r="AL53" s="71"/>
      <c r="AM53" s="71"/>
      <c r="AN53" s="71"/>
      <c r="AO53" s="71">
        <v>4</v>
      </c>
      <c r="AP53" s="71"/>
      <c r="AQ53" s="71"/>
      <c r="AR53" s="71"/>
      <c r="AS53" s="71"/>
      <c r="AT53" s="71"/>
      <c r="AU53" s="71"/>
      <c r="AV53" s="71"/>
    </row>
    <row r="54" spans="1:79" ht="12.75" hidden="1" customHeight="1" x14ac:dyDescent="0.2">
      <c r="A54" s="65" t="s">
        <v>13</v>
      </c>
      <c r="B54" s="66"/>
      <c r="C54" s="66"/>
      <c r="D54" s="66"/>
      <c r="E54" s="66"/>
      <c r="F54" s="66"/>
      <c r="G54" s="66"/>
      <c r="H54" s="66"/>
      <c r="I54" s="66"/>
      <c r="J54" s="66"/>
      <c r="K54" s="66"/>
      <c r="L54" s="66"/>
      <c r="M54" s="66"/>
      <c r="N54" s="66"/>
      <c r="O54" s="66"/>
      <c r="P54" s="66"/>
      <c r="Q54" s="66"/>
      <c r="R54" s="66"/>
      <c r="S54" s="66"/>
      <c r="T54" s="66"/>
      <c r="U54" s="66"/>
      <c r="V54" s="66"/>
      <c r="W54" s="66"/>
      <c r="X54" s="67"/>
      <c r="Y54" s="94" t="s">
        <v>14</v>
      </c>
      <c r="Z54" s="94"/>
      <c r="AA54" s="94"/>
      <c r="AB54" s="94"/>
      <c r="AC54" s="94"/>
      <c r="AD54" s="94"/>
      <c r="AE54" s="94"/>
      <c r="AF54" s="94"/>
      <c r="AG54" s="94" t="s">
        <v>15</v>
      </c>
      <c r="AH54" s="94"/>
      <c r="AI54" s="94"/>
      <c r="AJ54" s="94"/>
      <c r="AK54" s="94"/>
      <c r="AL54" s="94"/>
      <c r="AM54" s="94"/>
      <c r="AN54" s="94"/>
      <c r="AO54" s="94" t="s">
        <v>16</v>
      </c>
      <c r="AP54" s="94"/>
      <c r="AQ54" s="94"/>
      <c r="AR54" s="94"/>
      <c r="AS54" s="94"/>
      <c r="AT54" s="94"/>
      <c r="AU54" s="94"/>
      <c r="AV54" s="94"/>
      <c r="CA54" s="1" t="s">
        <v>21</v>
      </c>
    </row>
    <row r="55" spans="1:79" ht="25.5" customHeight="1" x14ac:dyDescent="0.2">
      <c r="A55" s="86" t="s">
        <v>126</v>
      </c>
      <c r="B55" s="87"/>
      <c r="C55" s="87"/>
      <c r="D55" s="87"/>
      <c r="E55" s="87"/>
      <c r="F55" s="87"/>
      <c r="G55" s="87"/>
      <c r="H55" s="87"/>
      <c r="I55" s="87"/>
      <c r="J55" s="87"/>
      <c r="K55" s="87"/>
      <c r="L55" s="87"/>
      <c r="M55" s="87"/>
      <c r="N55" s="87"/>
      <c r="O55" s="87"/>
      <c r="P55" s="87"/>
      <c r="Q55" s="87"/>
      <c r="R55" s="87"/>
      <c r="S55" s="87"/>
      <c r="T55" s="87"/>
      <c r="U55" s="87"/>
      <c r="V55" s="87"/>
      <c r="W55" s="87"/>
      <c r="X55" s="88"/>
      <c r="Y55" s="89">
        <f>AC47</f>
        <v>1750000</v>
      </c>
      <c r="Z55" s="89"/>
      <c r="AA55" s="89"/>
      <c r="AB55" s="89"/>
      <c r="AC55" s="89"/>
      <c r="AD55" s="89"/>
      <c r="AE55" s="89"/>
      <c r="AF55" s="89"/>
      <c r="AG55" s="89">
        <f>AK47</f>
        <v>2428926</v>
      </c>
      <c r="AH55" s="89"/>
      <c r="AI55" s="89"/>
      <c r="AJ55" s="89"/>
      <c r="AK55" s="89"/>
      <c r="AL55" s="89"/>
      <c r="AM55" s="89"/>
      <c r="AN55" s="89"/>
      <c r="AO55" s="89">
        <f>Y55+AG55</f>
        <v>4178926</v>
      </c>
      <c r="AP55" s="89"/>
      <c r="AQ55" s="89"/>
      <c r="AR55" s="89"/>
      <c r="AS55" s="89"/>
      <c r="AT55" s="89"/>
      <c r="AU55" s="89"/>
      <c r="AV55" s="89"/>
    </row>
    <row r="56" spans="1:79" s="4" customFormat="1" ht="12.75" customHeight="1" x14ac:dyDescent="0.2">
      <c r="A56" s="86" t="s">
        <v>38</v>
      </c>
      <c r="B56" s="87"/>
      <c r="C56" s="87"/>
      <c r="D56" s="87"/>
      <c r="E56" s="87"/>
      <c r="F56" s="87"/>
      <c r="G56" s="87"/>
      <c r="H56" s="87"/>
      <c r="I56" s="87"/>
      <c r="J56" s="87"/>
      <c r="K56" s="87"/>
      <c r="L56" s="87"/>
      <c r="M56" s="87"/>
      <c r="N56" s="87"/>
      <c r="O56" s="87"/>
      <c r="P56" s="87"/>
      <c r="Q56" s="87"/>
      <c r="R56" s="87"/>
      <c r="S56" s="87"/>
      <c r="T56" s="87"/>
      <c r="U56" s="87"/>
      <c r="V56" s="87"/>
      <c r="W56" s="87"/>
      <c r="X56" s="88"/>
      <c r="Y56" s="89">
        <f>Y55</f>
        <v>1750000</v>
      </c>
      <c r="Z56" s="89"/>
      <c r="AA56" s="89"/>
      <c r="AB56" s="89"/>
      <c r="AC56" s="89"/>
      <c r="AD56" s="89"/>
      <c r="AE56" s="89"/>
      <c r="AF56" s="89"/>
      <c r="AG56" s="89">
        <f>AG55</f>
        <v>2428926</v>
      </c>
      <c r="AH56" s="89"/>
      <c r="AI56" s="89"/>
      <c r="AJ56" s="89"/>
      <c r="AK56" s="89"/>
      <c r="AL56" s="89"/>
      <c r="AM56" s="89"/>
      <c r="AN56" s="89"/>
      <c r="AO56" s="89">
        <f>Y56+AG56</f>
        <v>4178926</v>
      </c>
      <c r="AP56" s="89"/>
      <c r="AQ56" s="89"/>
      <c r="AR56" s="89"/>
      <c r="AS56" s="89"/>
      <c r="AT56" s="89"/>
      <c r="AU56" s="89"/>
      <c r="AV56" s="89"/>
      <c r="CA56" s="4" t="s">
        <v>22</v>
      </c>
    </row>
    <row r="58" spans="1:79" ht="15.75" customHeight="1" x14ac:dyDescent="0.2">
      <c r="A58" s="60" t="s">
        <v>333</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30" customHeight="1" x14ac:dyDescent="0.2">
      <c r="A59" s="71" t="s">
        <v>39</v>
      </c>
      <c r="B59" s="71"/>
      <c r="C59" s="71"/>
      <c r="D59" s="71"/>
      <c r="E59" s="71"/>
      <c r="F59" s="71"/>
      <c r="G59" s="72" t="s">
        <v>42</v>
      </c>
      <c r="H59" s="73"/>
      <c r="I59" s="73"/>
      <c r="J59" s="73"/>
      <c r="K59" s="73"/>
      <c r="L59" s="73"/>
      <c r="M59" s="73"/>
      <c r="N59" s="73"/>
      <c r="O59" s="73"/>
      <c r="P59" s="73"/>
      <c r="Q59" s="73"/>
      <c r="R59" s="73"/>
      <c r="S59" s="73"/>
      <c r="T59" s="73"/>
      <c r="U59" s="73"/>
      <c r="V59" s="73"/>
      <c r="W59" s="73"/>
      <c r="X59" s="73"/>
      <c r="Y59" s="74"/>
      <c r="Z59" s="71" t="s">
        <v>7</v>
      </c>
      <c r="AA59" s="71"/>
      <c r="AB59" s="71"/>
      <c r="AC59" s="71"/>
      <c r="AD59" s="71"/>
      <c r="AE59" s="71" t="s">
        <v>6</v>
      </c>
      <c r="AF59" s="71"/>
      <c r="AG59" s="71"/>
      <c r="AH59" s="71"/>
      <c r="AI59" s="71"/>
      <c r="AJ59" s="71"/>
      <c r="AK59" s="71"/>
      <c r="AL59" s="71"/>
      <c r="AM59" s="71"/>
      <c r="AN59" s="71"/>
      <c r="AO59" s="72" t="s">
        <v>40</v>
      </c>
      <c r="AP59" s="73"/>
      <c r="AQ59" s="73"/>
      <c r="AR59" s="73"/>
      <c r="AS59" s="73"/>
      <c r="AT59" s="73"/>
      <c r="AU59" s="73"/>
      <c r="AV59" s="74"/>
      <c r="AW59" s="72" t="s">
        <v>41</v>
      </c>
      <c r="AX59" s="73"/>
      <c r="AY59" s="73"/>
      <c r="AZ59" s="73"/>
      <c r="BA59" s="73"/>
      <c r="BB59" s="73"/>
      <c r="BC59" s="73"/>
      <c r="BD59" s="74"/>
      <c r="BE59" s="72" t="s">
        <v>38</v>
      </c>
      <c r="BF59" s="73"/>
      <c r="BG59" s="73"/>
      <c r="BH59" s="73"/>
      <c r="BI59" s="73"/>
      <c r="BJ59" s="73"/>
      <c r="BK59" s="73"/>
      <c r="BL59" s="74"/>
    </row>
    <row r="60" spans="1:79" ht="15.75" customHeight="1" x14ac:dyDescent="0.2">
      <c r="A60" s="71">
        <v>1</v>
      </c>
      <c r="B60" s="71"/>
      <c r="C60" s="71"/>
      <c r="D60" s="71"/>
      <c r="E60" s="71"/>
      <c r="F60" s="71"/>
      <c r="G60" s="72">
        <v>2</v>
      </c>
      <c r="H60" s="73"/>
      <c r="I60" s="73"/>
      <c r="J60" s="73"/>
      <c r="K60" s="73"/>
      <c r="L60" s="73"/>
      <c r="M60" s="73"/>
      <c r="N60" s="73"/>
      <c r="O60" s="73"/>
      <c r="P60" s="73"/>
      <c r="Q60" s="73"/>
      <c r="R60" s="73"/>
      <c r="S60" s="73"/>
      <c r="T60" s="73"/>
      <c r="U60" s="73"/>
      <c r="V60" s="73"/>
      <c r="W60" s="73"/>
      <c r="X60" s="73"/>
      <c r="Y60" s="74"/>
      <c r="Z60" s="71">
        <v>3</v>
      </c>
      <c r="AA60" s="71"/>
      <c r="AB60" s="71"/>
      <c r="AC60" s="71"/>
      <c r="AD60" s="71"/>
      <c r="AE60" s="71">
        <v>4</v>
      </c>
      <c r="AF60" s="71"/>
      <c r="AG60" s="71"/>
      <c r="AH60" s="71"/>
      <c r="AI60" s="71"/>
      <c r="AJ60" s="71"/>
      <c r="AK60" s="71"/>
      <c r="AL60" s="71"/>
      <c r="AM60" s="71"/>
      <c r="AN60" s="71"/>
      <c r="AO60" s="71">
        <v>5</v>
      </c>
      <c r="AP60" s="71"/>
      <c r="AQ60" s="71"/>
      <c r="AR60" s="71"/>
      <c r="AS60" s="71"/>
      <c r="AT60" s="71"/>
      <c r="AU60" s="71"/>
      <c r="AV60" s="71"/>
      <c r="AW60" s="71">
        <v>6</v>
      </c>
      <c r="AX60" s="71"/>
      <c r="AY60" s="71"/>
      <c r="AZ60" s="71"/>
      <c r="BA60" s="71"/>
      <c r="BB60" s="71"/>
      <c r="BC60" s="71"/>
      <c r="BD60" s="71"/>
      <c r="BE60" s="71">
        <v>7</v>
      </c>
      <c r="BF60" s="71"/>
      <c r="BG60" s="71"/>
      <c r="BH60" s="71"/>
      <c r="BI60" s="71"/>
      <c r="BJ60" s="71"/>
      <c r="BK60" s="71"/>
      <c r="BL60" s="71"/>
    </row>
    <row r="61" spans="1:79" ht="12.75" hidden="1" customHeight="1" x14ac:dyDescent="0.2">
      <c r="A61" s="37" t="s">
        <v>45</v>
      </c>
      <c r="B61" s="37"/>
      <c r="C61" s="37"/>
      <c r="D61" s="37"/>
      <c r="E61" s="37"/>
      <c r="F61" s="37"/>
      <c r="G61" s="65" t="s">
        <v>13</v>
      </c>
      <c r="H61" s="66"/>
      <c r="I61" s="66"/>
      <c r="J61" s="66"/>
      <c r="K61" s="66"/>
      <c r="L61" s="66"/>
      <c r="M61" s="66"/>
      <c r="N61" s="66"/>
      <c r="O61" s="66"/>
      <c r="P61" s="66"/>
      <c r="Q61" s="66"/>
      <c r="R61" s="66"/>
      <c r="S61" s="66"/>
      <c r="T61" s="66"/>
      <c r="U61" s="66"/>
      <c r="V61" s="66"/>
      <c r="W61" s="66"/>
      <c r="X61" s="66"/>
      <c r="Y61" s="67"/>
      <c r="Z61" s="37" t="s">
        <v>25</v>
      </c>
      <c r="AA61" s="37"/>
      <c r="AB61" s="37"/>
      <c r="AC61" s="37"/>
      <c r="AD61" s="37"/>
      <c r="AE61" s="98" t="s">
        <v>44</v>
      </c>
      <c r="AF61" s="98"/>
      <c r="AG61" s="98"/>
      <c r="AH61" s="98"/>
      <c r="AI61" s="98"/>
      <c r="AJ61" s="98"/>
      <c r="AK61" s="98"/>
      <c r="AL61" s="98"/>
      <c r="AM61" s="98"/>
      <c r="AN61" s="65"/>
      <c r="AO61" s="94" t="s">
        <v>14</v>
      </c>
      <c r="AP61" s="94"/>
      <c r="AQ61" s="94"/>
      <c r="AR61" s="94"/>
      <c r="AS61" s="94"/>
      <c r="AT61" s="94"/>
      <c r="AU61" s="94"/>
      <c r="AV61" s="94"/>
      <c r="AW61" s="94" t="s">
        <v>43</v>
      </c>
      <c r="AX61" s="94"/>
      <c r="AY61" s="94"/>
      <c r="AZ61" s="94"/>
      <c r="BA61" s="94"/>
      <c r="BB61" s="94"/>
      <c r="BC61" s="94"/>
      <c r="BD61" s="94"/>
      <c r="BE61" s="94" t="s">
        <v>16</v>
      </c>
      <c r="BF61" s="94"/>
      <c r="BG61" s="94"/>
      <c r="BH61" s="94"/>
      <c r="BI61" s="94"/>
      <c r="BJ61" s="94"/>
      <c r="BK61" s="94"/>
      <c r="BL61" s="94"/>
      <c r="CA61" s="1" t="s">
        <v>23</v>
      </c>
    </row>
    <row r="62" spans="1:79" ht="12.75" customHeight="1" x14ac:dyDescent="0.2">
      <c r="A62" s="115" t="s">
        <v>132</v>
      </c>
      <c r="B62" s="115"/>
      <c r="C62" s="115"/>
      <c r="D62" s="115"/>
      <c r="E62" s="115"/>
      <c r="F62" s="115"/>
      <c r="G62" s="40" t="s">
        <v>127</v>
      </c>
      <c r="H62" s="76"/>
      <c r="I62" s="76"/>
      <c r="J62" s="76"/>
      <c r="K62" s="76"/>
      <c r="L62" s="76"/>
      <c r="M62" s="76"/>
      <c r="N62" s="76"/>
      <c r="O62" s="76"/>
      <c r="P62" s="76"/>
      <c r="Q62" s="76"/>
      <c r="R62" s="76"/>
      <c r="S62" s="76"/>
      <c r="T62" s="76"/>
      <c r="U62" s="76"/>
      <c r="V62" s="76"/>
      <c r="W62" s="76"/>
      <c r="X62" s="76"/>
      <c r="Y62" s="77"/>
      <c r="Z62" s="38" t="s">
        <v>128</v>
      </c>
      <c r="AA62" s="38"/>
      <c r="AB62" s="38"/>
      <c r="AC62" s="38"/>
      <c r="AD62" s="38"/>
      <c r="AE62" s="39" t="s">
        <v>129</v>
      </c>
      <c r="AF62" s="39"/>
      <c r="AG62" s="39"/>
      <c r="AH62" s="39"/>
      <c r="AI62" s="39"/>
      <c r="AJ62" s="39"/>
      <c r="AK62" s="39"/>
      <c r="AL62" s="39"/>
      <c r="AM62" s="39"/>
      <c r="AN62" s="40"/>
      <c r="AO62" s="41">
        <v>705000</v>
      </c>
      <c r="AP62" s="41"/>
      <c r="AQ62" s="41"/>
      <c r="AR62" s="41"/>
      <c r="AS62" s="41"/>
      <c r="AT62" s="41"/>
      <c r="AU62" s="41"/>
      <c r="AV62" s="41"/>
      <c r="AW62" s="41"/>
      <c r="AX62" s="41"/>
      <c r="AY62" s="41"/>
      <c r="AZ62" s="41"/>
      <c r="BA62" s="41"/>
      <c r="BB62" s="41"/>
      <c r="BC62" s="41"/>
      <c r="BD62" s="41"/>
      <c r="BE62" s="41">
        <f>AO62+AW62</f>
        <v>705000</v>
      </c>
      <c r="BF62" s="41"/>
      <c r="BG62" s="41"/>
      <c r="BH62" s="41"/>
      <c r="BI62" s="41"/>
      <c r="BJ62" s="41"/>
      <c r="BK62" s="41"/>
      <c r="BL62" s="41"/>
    </row>
    <row r="63" spans="1:79" ht="24.75" customHeight="1" x14ac:dyDescent="0.2">
      <c r="A63" s="115" t="s">
        <v>133</v>
      </c>
      <c r="B63" s="115"/>
      <c r="C63" s="115"/>
      <c r="D63" s="115"/>
      <c r="E63" s="115"/>
      <c r="F63" s="115"/>
      <c r="G63" s="40" t="s">
        <v>130</v>
      </c>
      <c r="H63" s="76"/>
      <c r="I63" s="76"/>
      <c r="J63" s="76"/>
      <c r="K63" s="76"/>
      <c r="L63" s="76"/>
      <c r="M63" s="76"/>
      <c r="N63" s="76"/>
      <c r="O63" s="76"/>
      <c r="P63" s="76"/>
      <c r="Q63" s="76"/>
      <c r="R63" s="76"/>
      <c r="S63" s="76"/>
      <c r="T63" s="76"/>
      <c r="U63" s="76"/>
      <c r="V63" s="76"/>
      <c r="W63" s="76"/>
      <c r="X63" s="76"/>
      <c r="Y63" s="77"/>
      <c r="Z63" s="38" t="s">
        <v>159</v>
      </c>
      <c r="AA63" s="38"/>
      <c r="AB63" s="38"/>
      <c r="AC63" s="38"/>
      <c r="AD63" s="38"/>
      <c r="AE63" s="39" t="s">
        <v>129</v>
      </c>
      <c r="AF63" s="39"/>
      <c r="AG63" s="39"/>
      <c r="AH63" s="39"/>
      <c r="AI63" s="39"/>
      <c r="AJ63" s="39"/>
      <c r="AK63" s="39"/>
      <c r="AL63" s="39"/>
      <c r="AM63" s="39"/>
      <c r="AN63" s="40"/>
      <c r="AO63" s="42">
        <v>1482.5</v>
      </c>
      <c r="AP63" s="42"/>
      <c r="AQ63" s="42"/>
      <c r="AR63" s="42"/>
      <c r="AS63" s="42"/>
      <c r="AT63" s="42"/>
      <c r="AU63" s="42"/>
      <c r="AV63" s="42"/>
      <c r="AW63" s="41"/>
      <c r="AX63" s="41"/>
      <c r="AY63" s="41"/>
      <c r="AZ63" s="41"/>
      <c r="BA63" s="41"/>
      <c r="BB63" s="41"/>
      <c r="BC63" s="41"/>
      <c r="BD63" s="41"/>
      <c r="BE63" s="116">
        <f t="shared" ref="BE63:BE68" si="0">AO63+AW63</f>
        <v>1482.5</v>
      </c>
      <c r="BF63" s="116"/>
      <c r="BG63" s="116"/>
      <c r="BH63" s="116"/>
      <c r="BI63" s="116"/>
      <c r="BJ63" s="116"/>
      <c r="BK63" s="116"/>
      <c r="BL63" s="116"/>
    </row>
    <row r="64" spans="1:79" ht="12.75" customHeight="1" x14ac:dyDescent="0.2">
      <c r="A64" s="115" t="s">
        <v>134</v>
      </c>
      <c r="B64" s="115"/>
      <c r="C64" s="115"/>
      <c r="D64" s="115"/>
      <c r="E64" s="115"/>
      <c r="F64" s="115"/>
      <c r="G64" s="40" t="s">
        <v>160</v>
      </c>
      <c r="H64" s="76"/>
      <c r="I64" s="76"/>
      <c r="J64" s="76"/>
      <c r="K64" s="76"/>
      <c r="L64" s="76"/>
      <c r="M64" s="76"/>
      <c r="N64" s="76"/>
      <c r="O64" s="76"/>
      <c r="P64" s="76"/>
      <c r="Q64" s="76"/>
      <c r="R64" s="76"/>
      <c r="S64" s="76"/>
      <c r="T64" s="76"/>
      <c r="U64" s="76"/>
      <c r="V64" s="76"/>
      <c r="W64" s="76"/>
      <c r="X64" s="76"/>
      <c r="Y64" s="77"/>
      <c r="Z64" s="38" t="s">
        <v>128</v>
      </c>
      <c r="AA64" s="38"/>
      <c r="AB64" s="38"/>
      <c r="AC64" s="38"/>
      <c r="AD64" s="38"/>
      <c r="AE64" s="39" t="s">
        <v>131</v>
      </c>
      <c r="AF64" s="39"/>
      <c r="AG64" s="39"/>
      <c r="AH64" s="39"/>
      <c r="AI64" s="39"/>
      <c r="AJ64" s="39"/>
      <c r="AK64" s="39"/>
      <c r="AL64" s="39"/>
      <c r="AM64" s="39"/>
      <c r="AN64" s="40"/>
      <c r="AO64" s="41">
        <f>ROUND(AO62/AO63, 2)</f>
        <v>475.55</v>
      </c>
      <c r="AP64" s="41"/>
      <c r="AQ64" s="41"/>
      <c r="AR64" s="41"/>
      <c r="AS64" s="41"/>
      <c r="AT64" s="41"/>
      <c r="AU64" s="41"/>
      <c r="AV64" s="41"/>
      <c r="AW64" s="41"/>
      <c r="AX64" s="41"/>
      <c r="AY64" s="41"/>
      <c r="AZ64" s="41"/>
      <c r="BA64" s="41"/>
      <c r="BB64" s="41"/>
      <c r="BC64" s="41"/>
      <c r="BD64" s="41"/>
      <c r="BE64" s="41">
        <f t="shared" si="0"/>
        <v>475.55</v>
      </c>
      <c r="BF64" s="41"/>
      <c r="BG64" s="41"/>
      <c r="BH64" s="41"/>
      <c r="BI64" s="41"/>
      <c r="BJ64" s="41"/>
      <c r="BK64" s="41"/>
      <c r="BL64" s="41"/>
    </row>
    <row r="65" spans="1:79" ht="25.5" customHeight="1" x14ac:dyDescent="0.2">
      <c r="A65" s="115" t="s">
        <v>135</v>
      </c>
      <c r="B65" s="115"/>
      <c r="C65" s="115"/>
      <c r="D65" s="115"/>
      <c r="E65" s="115"/>
      <c r="F65" s="115"/>
      <c r="G65" s="40" t="s">
        <v>138</v>
      </c>
      <c r="H65" s="76"/>
      <c r="I65" s="76"/>
      <c r="J65" s="76"/>
      <c r="K65" s="76"/>
      <c r="L65" s="76"/>
      <c r="M65" s="76"/>
      <c r="N65" s="76"/>
      <c r="O65" s="76"/>
      <c r="P65" s="76"/>
      <c r="Q65" s="76"/>
      <c r="R65" s="76"/>
      <c r="S65" s="76"/>
      <c r="T65" s="76"/>
      <c r="U65" s="76"/>
      <c r="V65" s="76"/>
      <c r="W65" s="76"/>
      <c r="X65" s="76"/>
      <c r="Y65" s="77"/>
      <c r="Z65" s="38" t="s">
        <v>128</v>
      </c>
      <c r="AA65" s="38"/>
      <c r="AB65" s="38"/>
      <c r="AC65" s="38"/>
      <c r="AD65" s="38"/>
      <c r="AE65" s="39" t="s">
        <v>129</v>
      </c>
      <c r="AF65" s="39"/>
      <c r="AG65" s="39"/>
      <c r="AH65" s="39"/>
      <c r="AI65" s="39"/>
      <c r="AJ65" s="39"/>
      <c r="AK65" s="39"/>
      <c r="AL65" s="39"/>
      <c r="AM65" s="39"/>
      <c r="AN65" s="40"/>
      <c r="AO65" s="41"/>
      <c r="AP65" s="41"/>
      <c r="AQ65" s="41"/>
      <c r="AR65" s="41"/>
      <c r="AS65" s="41"/>
      <c r="AT65" s="41"/>
      <c r="AU65" s="41"/>
      <c r="AV65" s="41"/>
      <c r="AW65" s="41">
        <f>AK47</f>
        <v>2428926</v>
      </c>
      <c r="AX65" s="41"/>
      <c r="AY65" s="41"/>
      <c r="AZ65" s="41"/>
      <c r="BA65" s="41"/>
      <c r="BB65" s="41"/>
      <c r="BC65" s="41"/>
      <c r="BD65" s="41"/>
      <c r="BE65" s="41">
        <f t="shared" si="0"/>
        <v>2428926</v>
      </c>
      <c r="BF65" s="41"/>
      <c r="BG65" s="41"/>
      <c r="BH65" s="41"/>
      <c r="BI65" s="41"/>
      <c r="BJ65" s="41"/>
      <c r="BK65" s="41"/>
      <c r="BL65" s="41"/>
    </row>
    <row r="66" spans="1:79" ht="29.25" customHeight="1" x14ac:dyDescent="0.2">
      <c r="A66" s="115" t="s">
        <v>136</v>
      </c>
      <c r="B66" s="115"/>
      <c r="C66" s="115"/>
      <c r="D66" s="115"/>
      <c r="E66" s="115"/>
      <c r="F66" s="115"/>
      <c r="G66" s="40" t="s">
        <v>139</v>
      </c>
      <c r="H66" s="76"/>
      <c r="I66" s="76"/>
      <c r="J66" s="76"/>
      <c r="K66" s="76"/>
      <c r="L66" s="76"/>
      <c r="M66" s="76"/>
      <c r="N66" s="76"/>
      <c r="O66" s="76"/>
      <c r="P66" s="76"/>
      <c r="Q66" s="76"/>
      <c r="R66" s="76"/>
      <c r="S66" s="76"/>
      <c r="T66" s="76"/>
      <c r="U66" s="76"/>
      <c r="V66" s="76"/>
      <c r="W66" s="76"/>
      <c r="X66" s="76"/>
      <c r="Y66" s="77"/>
      <c r="Z66" s="38" t="s">
        <v>159</v>
      </c>
      <c r="AA66" s="38"/>
      <c r="AB66" s="38"/>
      <c r="AC66" s="38"/>
      <c r="AD66" s="38"/>
      <c r="AE66" s="39" t="s">
        <v>129</v>
      </c>
      <c r="AF66" s="39"/>
      <c r="AG66" s="39"/>
      <c r="AH66" s="39"/>
      <c r="AI66" s="39"/>
      <c r="AJ66" s="39"/>
      <c r="AK66" s="39"/>
      <c r="AL66" s="39"/>
      <c r="AM66" s="39"/>
      <c r="AN66" s="40"/>
      <c r="AO66" s="41"/>
      <c r="AP66" s="41"/>
      <c r="AQ66" s="41"/>
      <c r="AR66" s="41"/>
      <c r="AS66" s="41"/>
      <c r="AT66" s="41"/>
      <c r="AU66" s="41"/>
      <c r="AV66" s="41"/>
      <c r="AW66" s="116">
        <v>3456.7</v>
      </c>
      <c r="AX66" s="116"/>
      <c r="AY66" s="116"/>
      <c r="AZ66" s="116"/>
      <c r="BA66" s="116"/>
      <c r="BB66" s="116"/>
      <c r="BC66" s="116"/>
      <c r="BD66" s="116"/>
      <c r="BE66" s="116">
        <f t="shared" si="0"/>
        <v>3456.7</v>
      </c>
      <c r="BF66" s="116"/>
      <c r="BG66" s="116"/>
      <c r="BH66" s="116"/>
      <c r="BI66" s="116"/>
      <c r="BJ66" s="116"/>
      <c r="BK66" s="116"/>
      <c r="BL66" s="116"/>
    </row>
    <row r="67" spans="1:79" ht="12.75" customHeight="1" x14ac:dyDescent="0.2">
      <c r="A67" s="115" t="s">
        <v>137</v>
      </c>
      <c r="B67" s="115"/>
      <c r="C67" s="115"/>
      <c r="D67" s="115"/>
      <c r="E67" s="115"/>
      <c r="F67" s="115"/>
      <c r="G67" s="40" t="s">
        <v>160</v>
      </c>
      <c r="H67" s="76"/>
      <c r="I67" s="76"/>
      <c r="J67" s="76"/>
      <c r="K67" s="76"/>
      <c r="L67" s="76"/>
      <c r="M67" s="76"/>
      <c r="N67" s="76"/>
      <c r="O67" s="76"/>
      <c r="P67" s="76"/>
      <c r="Q67" s="76"/>
      <c r="R67" s="76"/>
      <c r="S67" s="76"/>
      <c r="T67" s="76"/>
      <c r="U67" s="76"/>
      <c r="V67" s="76"/>
      <c r="W67" s="76"/>
      <c r="X67" s="76"/>
      <c r="Y67" s="77"/>
      <c r="Z67" s="38" t="s">
        <v>128</v>
      </c>
      <c r="AA67" s="38"/>
      <c r="AB67" s="38"/>
      <c r="AC67" s="38"/>
      <c r="AD67" s="38"/>
      <c r="AE67" s="39" t="s">
        <v>131</v>
      </c>
      <c r="AF67" s="39"/>
      <c r="AG67" s="39"/>
      <c r="AH67" s="39"/>
      <c r="AI67" s="39"/>
      <c r="AJ67" s="39"/>
      <c r="AK67" s="39"/>
      <c r="AL67" s="39"/>
      <c r="AM67" s="39"/>
      <c r="AN67" s="40"/>
      <c r="AO67" s="41"/>
      <c r="AP67" s="41"/>
      <c r="AQ67" s="41"/>
      <c r="AR67" s="41"/>
      <c r="AS67" s="41"/>
      <c r="AT67" s="41"/>
      <c r="AU67" s="41"/>
      <c r="AV67" s="41"/>
      <c r="AW67" s="41">
        <v>987</v>
      </c>
      <c r="AX67" s="41"/>
      <c r="AY67" s="41"/>
      <c r="AZ67" s="41"/>
      <c r="BA67" s="41"/>
      <c r="BB67" s="41"/>
      <c r="BC67" s="41"/>
      <c r="BD67" s="41"/>
      <c r="BE67" s="41">
        <f t="shared" si="0"/>
        <v>987</v>
      </c>
      <c r="BF67" s="41"/>
      <c r="BG67" s="41"/>
      <c r="BH67" s="41"/>
      <c r="BI67" s="41"/>
      <c r="BJ67" s="41"/>
      <c r="BK67" s="41"/>
      <c r="BL67" s="41"/>
    </row>
    <row r="68" spans="1:79" ht="26.25" customHeight="1" x14ac:dyDescent="0.2">
      <c r="A68" s="115" t="s">
        <v>140</v>
      </c>
      <c r="B68" s="115"/>
      <c r="C68" s="115"/>
      <c r="D68" s="115"/>
      <c r="E68" s="115"/>
      <c r="F68" s="115"/>
      <c r="G68" s="40" t="s">
        <v>141</v>
      </c>
      <c r="H68" s="76"/>
      <c r="I68" s="76"/>
      <c r="J68" s="76"/>
      <c r="K68" s="76"/>
      <c r="L68" s="76"/>
      <c r="M68" s="76"/>
      <c r="N68" s="76"/>
      <c r="O68" s="76"/>
      <c r="P68" s="76"/>
      <c r="Q68" s="76"/>
      <c r="R68" s="76"/>
      <c r="S68" s="76"/>
      <c r="T68" s="76"/>
      <c r="U68" s="76"/>
      <c r="V68" s="76"/>
      <c r="W68" s="76"/>
      <c r="X68" s="76"/>
      <c r="Y68" s="77"/>
      <c r="Z68" s="38" t="s">
        <v>128</v>
      </c>
      <c r="AA68" s="38"/>
      <c r="AB68" s="38"/>
      <c r="AC68" s="38"/>
      <c r="AD68" s="38"/>
      <c r="AE68" s="39" t="s">
        <v>142</v>
      </c>
      <c r="AF68" s="39"/>
      <c r="AG68" s="39"/>
      <c r="AH68" s="39"/>
      <c r="AI68" s="39"/>
      <c r="AJ68" s="39"/>
      <c r="AK68" s="39"/>
      <c r="AL68" s="39"/>
      <c r="AM68" s="39"/>
      <c r="AN68" s="40"/>
      <c r="AO68" s="41">
        <f>AC47-AO62</f>
        <v>1045000</v>
      </c>
      <c r="AP68" s="41"/>
      <c r="AQ68" s="41"/>
      <c r="AR68" s="41"/>
      <c r="AS68" s="41"/>
      <c r="AT68" s="41"/>
      <c r="AU68" s="41"/>
      <c r="AV68" s="41"/>
      <c r="AW68" s="41"/>
      <c r="AX68" s="41"/>
      <c r="AY68" s="41"/>
      <c r="AZ68" s="41"/>
      <c r="BA68" s="41"/>
      <c r="BB68" s="41"/>
      <c r="BC68" s="41"/>
      <c r="BD68" s="41"/>
      <c r="BE68" s="41">
        <f t="shared" si="0"/>
        <v>1045000</v>
      </c>
      <c r="BF68" s="41"/>
      <c r="BG68" s="41"/>
      <c r="BH68" s="41"/>
      <c r="BI68" s="41"/>
      <c r="BJ68" s="41"/>
      <c r="BK68" s="41"/>
      <c r="BL68" s="41"/>
      <c r="CA68" s="1" t="s">
        <v>24</v>
      </c>
    </row>
    <row r="69" spans="1:79" ht="16.5" customHeight="1" x14ac:dyDescent="0.2">
      <c r="A69" s="115" t="s">
        <v>161</v>
      </c>
      <c r="B69" s="115"/>
      <c r="C69" s="115"/>
      <c r="D69" s="115"/>
      <c r="E69" s="115"/>
      <c r="F69" s="115"/>
      <c r="G69" s="40" t="s">
        <v>163</v>
      </c>
      <c r="H69" s="76"/>
      <c r="I69" s="76"/>
      <c r="J69" s="76"/>
      <c r="K69" s="76"/>
      <c r="L69" s="76"/>
      <c r="M69" s="76"/>
      <c r="N69" s="76"/>
      <c r="O69" s="76"/>
      <c r="P69" s="76"/>
      <c r="Q69" s="76"/>
      <c r="R69" s="76"/>
      <c r="S69" s="76"/>
      <c r="T69" s="76"/>
      <c r="U69" s="76"/>
      <c r="V69" s="76"/>
      <c r="W69" s="76"/>
      <c r="X69" s="76"/>
      <c r="Y69" s="77"/>
      <c r="Z69" s="38" t="s">
        <v>159</v>
      </c>
      <c r="AA69" s="38"/>
      <c r="AB69" s="38"/>
      <c r="AC69" s="38"/>
      <c r="AD69" s="38"/>
      <c r="AE69" s="39" t="s">
        <v>129</v>
      </c>
      <c r="AF69" s="39"/>
      <c r="AG69" s="39"/>
      <c r="AH69" s="39"/>
      <c r="AI69" s="39"/>
      <c r="AJ69" s="39"/>
      <c r="AK69" s="39"/>
      <c r="AL69" s="39"/>
      <c r="AM69" s="39"/>
      <c r="AN69" s="40"/>
      <c r="AO69" s="116">
        <v>762775</v>
      </c>
      <c r="AP69" s="116"/>
      <c r="AQ69" s="116"/>
      <c r="AR69" s="116"/>
      <c r="AS69" s="116"/>
      <c r="AT69" s="116"/>
      <c r="AU69" s="116"/>
      <c r="AV69" s="116"/>
      <c r="AW69" s="116"/>
      <c r="AX69" s="116"/>
      <c r="AY69" s="116"/>
      <c r="AZ69" s="116"/>
      <c r="BA69" s="116"/>
      <c r="BB69" s="116"/>
      <c r="BC69" s="116"/>
      <c r="BD69" s="116"/>
      <c r="BE69" s="116">
        <f t="shared" ref="BE69:BE70" si="1">AO69+AW69</f>
        <v>762775</v>
      </c>
      <c r="BF69" s="116"/>
      <c r="BG69" s="116"/>
      <c r="BH69" s="116"/>
      <c r="BI69" s="116"/>
      <c r="BJ69" s="116"/>
      <c r="BK69" s="116"/>
      <c r="BL69" s="116"/>
    </row>
    <row r="70" spans="1:79" ht="16.5" customHeight="1" x14ac:dyDescent="0.2">
      <c r="A70" s="115" t="s">
        <v>162</v>
      </c>
      <c r="B70" s="115"/>
      <c r="C70" s="115"/>
      <c r="D70" s="115"/>
      <c r="E70" s="115"/>
      <c r="F70" s="115"/>
      <c r="G70" s="40" t="s">
        <v>160</v>
      </c>
      <c r="H70" s="76"/>
      <c r="I70" s="76"/>
      <c r="J70" s="76"/>
      <c r="K70" s="76"/>
      <c r="L70" s="76"/>
      <c r="M70" s="76"/>
      <c r="N70" s="76"/>
      <c r="O70" s="76"/>
      <c r="P70" s="76"/>
      <c r="Q70" s="76"/>
      <c r="R70" s="76"/>
      <c r="S70" s="76"/>
      <c r="T70" s="76"/>
      <c r="U70" s="76"/>
      <c r="V70" s="76"/>
      <c r="W70" s="76"/>
      <c r="X70" s="76"/>
      <c r="Y70" s="77"/>
      <c r="Z70" s="38" t="s">
        <v>128</v>
      </c>
      <c r="AA70" s="38"/>
      <c r="AB70" s="38"/>
      <c r="AC70" s="38"/>
      <c r="AD70" s="38"/>
      <c r="AE70" s="39" t="s">
        <v>131</v>
      </c>
      <c r="AF70" s="39"/>
      <c r="AG70" s="39"/>
      <c r="AH70" s="39"/>
      <c r="AI70" s="39"/>
      <c r="AJ70" s="39"/>
      <c r="AK70" s="39"/>
      <c r="AL70" s="39"/>
      <c r="AM70" s="39"/>
      <c r="AN70" s="40"/>
      <c r="AO70" s="41">
        <f>ROUND(AO68/AO69, 2)</f>
        <v>1.37</v>
      </c>
      <c r="AP70" s="41"/>
      <c r="AQ70" s="41"/>
      <c r="AR70" s="41"/>
      <c r="AS70" s="41"/>
      <c r="AT70" s="41"/>
      <c r="AU70" s="41"/>
      <c r="AV70" s="41"/>
      <c r="AW70" s="41"/>
      <c r="AX70" s="41"/>
      <c r="AY70" s="41"/>
      <c r="AZ70" s="41"/>
      <c r="BA70" s="41"/>
      <c r="BB70" s="41"/>
      <c r="BC70" s="41"/>
      <c r="BD70" s="41"/>
      <c r="BE70" s="41">
        <f t="shared" si="1"/>
        <v>1.37</v>
      </c>
      <c r="BF70" s="41"/>
      <c r="BG70" s="41"/>
      <c r="BH70" s="41"/>
      <c r="BI70" s="41"/>
      <c r="BJ70" s="41"/>
      <c r="BK70" s="41"/>
      <c r="BL70" s="41"/>
    </row>
    <row r="71" spans="1:79" x14ac:dyDescent="0.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3" spans="1:79" ht="16.5" customHeight="1" x14ac:dyDescent="0.2">
      <c r="A73" s="99" t="str">
        <f>КПК0117640!A65</f>
        <v xml:space="preserve">Сватівський міський голова </v>
      </c>
      <c r="B73" s="100"/>
      <c r="C73" s="100"/>
      <c r="D73" s="100"/>
      <c r="E73" s="100"/>
      <c r="F73" s="100"/>
      <c r="G73" s="100"/>
      <c r="H73" s="100"/>
      <c r="I73" s="100"/>
      <c r="J73" s="100"/>
      <c r="K73" s="100"/>
      <c r="L73" s="100"/>
      <c r="M73" s="100"/>
      <c r="N73" s="100"/>
      <c r="O73" s="100"/>
      <c r="P73" s="100"/>
      <c r="Q73" s="100"/>
      <c r="R73" s="100"/>
      <c r="S73" s="100"/>
      <c r="T73" s="100"/>
      <c r="U73" s="100"/>
      <c r="V73" s="100"/>
      <c r="W73" s="101"/>
      <c r="X73" s="101"/>
      <c r="Y73" s="101"/>
      <c r="Z73" s="101"/>
      <c r="AA73" s="101"/>
      <c r="AB73" s="101"/>
      <c r="AC73" s="101"/>
      <c r="AD73" s="101"/>
      <c r="AE73" s="101"/>
      <c r="AF73" s="101"/>
      <c r="AG73" s="101"/>
      <c r="AH73" s="101"/>
      <c r="AI73" s="101"/>
      <c r="AJ73" s="101"/>
      <c r="AK73" s="101"/>
      <c r="AL73" s="101"/>
      <c r="AM73" s="101"/>
      <c r="AN73" s="5"/>
      <c r="AO73" s="102" t="str">
        <f>КПК0117640!AO65</f>
        <v>Рибалко Є.В.</v>
      </c>
      <c r="AP73" s="48"/>
      <c r="AQ73" s="48"/>
      <c r="AR73" s="48"/>
      <c r="AS73" s="48"/>
      <c r="AT73" s="48"/>
      <c r="AU73" s="48"/>
      <c r="AV73" s="48"/>
      <c r="AW73" s="48"/>
      <c r="AX73" s="48"/>
      <c r="AY73" s="48"/>
      <c r="AZ73" s="48"/>
      <c r="BA73" s="48"/>
      <c r="BB73" s="48"/>
      <c r="BC73" s="48"/>
      <c r="BD73" s="48"/>
      <c r="BE73" s="48"/>
      <c r="BF73" s="48"/>
      <c r="BG73" s="48"/>
    </row>
    <row r="74" spans="1:79" x14ac:dyDescent="0.2">
      <c r="W74" s="103" t="s">
        <v>10</v>
      </c>
      <c r="X74" s="103"/>
      <c r="Y74" s="103"/>
      <c r="Z74" s="103"/>
      <c r="AA74" s="103"/>
      <c r="AB74" s="103"/>
      <c r="AC74" s="103"/>
      <c r="AD74" s="103"/>
      <c r="AE74" s="103"/>
      <c r="AF74" s="103"/>
      <c r="AG74" s="103"/>
      <c r="AH74" s="103"/>
      <c r="AI74" s="103"/>
      <c r="AJ74" s="103"/>
      <c r="AK74" s="103"/>
      <c r="AL74" s="103"/>
      <c r="AM74" s="103"/>
      <c r="AO74" s="103" t="s">
        <v>11</v>
      </c>
      <c r="AP74" s="103"/>
      <c r="AQ74" s="103"/>
      <c r="AR74" s="103"/>
      <c r="AS74" s="103"/>
      <c r="AT74" s="103"/>
      <c r="AU74" s="103"/>
      <c r="AV74" s="103"/>
      <c r="AW74" s="103"/>
      <c r="AX74" s="103"/>
      <c r="AY74" s="103"/>
      <c r="AZ74" s="103"/>
      <c r="BA74" s="103"/>
      <c r="BB74" s="103"/>
      <c r="BC74" s="103"/>
      <c r="BD74" s="103"/>
      <c r="BE74" s="103"/>
      <c r="BF74" s="103"/>
      <c r="BG74" s="103"/>
    </row>
    <row r="75" spans="1:79" ht="15.75" customHeight="1" x14ac:dyDescent="0.2">
      <c r="A75" s="43" t="s">
        <v>8</v>
      </c>
      <c r="B75" s="43"/>
      <c r="C75" s="43"/>
      <c r="D75" s="43"/>
      <c r="E75" s="43"/>
      <c r="F75" s="43"/>
    </row>
    <row r="76" spans="1:79" ht="15.75" customHeight="1" thickBot="1" x14ac:dyDescent="0.25">
      <c r="A76" s="107" t="s">
        <v>116</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row>
    <row r="77" spans="1:79" x14ac:dyDescent="0.2">
      <c r="A77" s="108" t="s">
        <v>336</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row>
    <row r="78" spans="1:79" ht="15.75" customHeight="1" x14ac:dyDescent="0.2">
      <c r="A78" s="99" t="str">
        <f>A73</f>
        <v xml:space="preserve">Сватівський міський голова </v>
      </c>
      <c r="B78" s="100"/>
      <c r="C78" s="100"/>
      <c r="D78" s="100"/>
      <c r="E78" s="100"/>
      <c r="F78" s="100"/>
      <c r="G78" s="100"/>
      <c r="H78" s="100"/>
      <c r="I78" s="100"/>
      <c r="J78" s="100"/>
      <c r="K78" s="100"/>
      <c r="L78" s="100"/>
      <c r="M78" s="100"/>
      <c r="N78" s="100"/>
      <c r="O78" s="100"/>
      <c r="P78" s="100"/>
      <c r="Q78" s="100"/>
      <c r="R78" s="100"/>
      <c r="S78" s="100"/>
      <c r="T78" s="100"/>
      <c r="U78" s="100"/>
      <c r="V78" s="100"/>
      <c r="W78" s="101"/>
      <c r="X78" s="101"/>
      <c r="Y78" s="101"/>
      <c r="Z78" s="101"/>
      <c r="AA78" s="101"/>
      <c r="AB78" s="101"/>
      <c r="AC78" s="101"/>
      <c r="AD78" s="101"/>
      <c r="AE78" s="101"/>
      <c r="AF78" s="101"/>
      <c r="AG78" s="101"/>
      <c r="AH78" s="101"/>
      <c r="AI78" s="101"/>
      <c r="AJ78" s="101"/>
      <c r="AK78" s="101"/>
      <c r="AL78" s="101"/>
      <c r="AM78" s="101"/>
      <c r="AN78" s="5"/>
      <c r="AO78" s="102" t="str">
        <f>AO73</f>
        <v>Рибалко Є.В.</v>
      </c>
      <c r="AP78" s="48"/>
      <c r="AQ78" s="48"/>
      <c r="AR78" s="48"/>
      <c r="AS78" s="48"/>
      <c r="AT78" s="48"/>
      <c r="AU78" s="48"/>
      <c r="AV78" s="48"/>
      <c r="AW78" s="48"/>
      <c r="AX78" s="48"/>
      <c r="AY78" s="48"/>
      <c r="AZ78" s="48"/>
      <c r="BA78" s="48"/>
      <c r="BB78" s="48"/>
      <c r="BC78" s="48"/>
      <c r="BD78" s="48"/>
      <c r="BE78" s="48"/>
      <c r="BF78" s="48"/>
      <c r="BG78" s="48"/>
    </row>
    <row r="79" spans="1:79" x14ac:dyDescent="0.2">
      <c r="W79" s="103" t="s">
        <v>10</v>
      </c>
      <c r="X79" s="103"/>
      <c r="Y79" s="103"/>
      <c r="Z79" s="103"/>
      <c r="AA79" s="103"/>
      <c r="AB79" s="103"/>
      <c r="AC79" s="103"/>
      <c r="AD79" s="103"/>
      <c r="AE79" s="103"/>
      <c r="AF79" s="103"/>
      <c r="AG79" s="103"/>
      <c r="AH79" s="103"/>
      <c r="AI79" s="103"/>
      <c r="AJ79" s="103"/>
      <c r="AK79" s="103"/>
      <c r="AL79" s="103"/>
      <c r="AM79" s="103"/>
      <c r="AO79" s="103" t="s">
        <v>11</v>
      </c>
      <c r="AP79" s="103"/>
      <c r="AQ79" s="103"/>
      <c r="AR79" s="103"/>
      <c r="AS79" s="103"/>
      <c r="AT79" s="103"/>
      <c r="AU79" s="103"/>
      <c r="AV79" s="103"/>
      <c r="AW79" s="103"/>
      <c r="AX79" s="103"/>
      <c r="AY79" s="103"/>
      <c r="AZ79" s="103"/>
      <c r="BA79" s="103"/>
      <c r="BB79" s="103"/>
      <c r="BC79" s="103"/>
      <c r="BD79" s="103"/>
      <c r="BE79" s="103"/>
      <c r="BF79" s="103"/>
      <c r="BG79" s="103"/>
    </row>
    <row r="80" spans="1:79" ht="13.5" thickBot="1" x14ac:dyDescent="0.25">
      <c r="A80" s="104">
        <f>КПК0117640!A72</f>
        <v>43647</v>
      </c>
      <c r="B80" s="105"/>
      <c r="C80" s="105"/>
      <c r="D80" s="105"/>
      <c r="E80" s="105"/>
      <c r="F80" s="105"/>
      <c r="G80" s="105"/>
      <c r="H80" s="105"/>
      <c r="I80" s="105"/>
    </row>
    <row r="81" spans="1:9" x14ac:dyDescent="0.2">
      <c r="A81" s="106" t="s">
        <v>337</v>
      </c>
      <c r="B81" s="106"/>
      <c r="C81" s="106"/>
      <c r="D81" s="106"/>
      <c r="E81" s="106"/>
      <c r="F81" s="106"/>
      <c r="G81" s="106"/>
      <c r="H81" s="106"/>
      <c r="I81" s="106"/>
    </row>
    <row r="82" spans="1:9" x14ac:dyDescent="0.2">
      <c r="A82" s="106" t="s">
        <v>338</v>
      </c>
      <c r="B82" s="106"/>
    </row>
  </sheetData>
  <mergeCells count="203">
    <mergeCell ref="A78:V78"/>
    <mergeCell ref="W78:AM78"/>
    <mergeCell ref="AO78:BG78"/>
    <mergeCell ref="W79:AM79"/>
    <mergeCell ref="AO79:BG79"/>
    <mergeCell ref="A80:I80"/>
    <mergeCell ref="A81:I81"/>
    <mergeCell ref="A82:B82"/>
    <mergeCell ref="BE67:BL67"/>
    <mergeCell ref="A67:F67"/>
    <mergeCell ref="G67:Y67"/>
    <mergeCell ref="Z67:AD67"/>
    <mergeCell ref="AE67:AN67"/>
    <mergeCell ref="AO67:AV67"/>
    <mergeCell ref="AW67:BD67"/>
    <mergeCell ref="A68:F68"/>
    <mergeCell ref="G68:Y68"/>
    <mergeCell ref="Z68:AD68"/>
    <mergeCell ref="AE68:AN68"/>
    <mergeCell ref="AO68:AV68"/>
    <mergeCell ref="AW68:BD68"/>
    <mergeCell ref="BE68:BL68"/>
    <mergeCell ref="A73:V73"/>
    <mergeCell ref="W73:AM73"/>
    <mergeCell ref="AO66:AV66"/>
    <mergeCell ref="AW66:BD66"/>
    <mergeCell ref="BE66:BL66"/>
    <mergeCell ref="A65:F65"/>
    <mergeCell ref="G65:Y65"/>
    <mergeCell ref="Z65:AD65"/>
    <mergeCell ref="AE65:AN65"/>
    <mergeCell ref="AO65:AV65"/>
    <mergeCell ref="AW65:BD65"/>
    <mergeCell ref="A63:F63"/>
    <mergeCell ref="G63:Y63"/>
    <mergeCell ref="Z63:AD63"/>
    <mergeCell ref="AE63:AN63"/>
    <mergeCell ref="AO63:AV63"/>
    <mergeCell ref="AW63:BD63"/>
    <mergeCell ref="BE63:BL63"/>
    <mergeCell ref="A64:F64"/>
    <mergeCell ref="A59:F59"/>
    <mergeCell ref="G59:Y59"/>
    <mergeCell ref="G60:Y60"/>
    <mergeCell ref="Z60:AD60"/>
    <mergeCell ref="AE60:AN60"/>
    <mergeCell ref="AO60:AV60"/>
    <mergeCell ref="AW60:BD60"/>
    <mergeCell ref="BE60:BL60"/>
    <mergeCell ref="G64:Y64"/>
    <mergeCell ref="Z64:AD64"/>
    <mergeCell ref="AE64:AN64"/>
    <mergeCell ref="AO64:AV64"/>
    <mergeCell ref="AW64:BD64"/>
    <mergeCell ref="BE64:BL64"/>
    <mergeCell ref="Z59:AD59"/>
    <mergeCell ref="AE59:AN59"/>
    <mergeCell ref="AO73:BG73"/>
    <mergeCell ref="W74:AM74"/>
    <mergeCell ref="AO74:BG74"/>
    <mergeCell ref="A75:F75"/>
    <mergeCell ref="A76:BG76"/>
    <mergeCell ref="A77:BG77"/>
    <mergeCell ref="BE62:BL62"/>
    <mergeCell ref="A61:F61"/>
    <mergeCell ref="G61:Y61"/>
    <mergeCell ref="Z61:AD61"/>
    <mergeCell ref="AE61:AN61"/>
    <mergeCell ref="AO61:AV61"/>
    <mergeCell ref="AW61:BD61"/>
    <mergeCell ref="AW62:BD62"/>
    <mergeCell ref="A62:F62"/>
    <mergeCell ref="G62:Y62"/>
    <mergeCell ref="Z62:AD62"/>
    <mergeCell ref="AE62:AN62"/>
    <mergeCell ref="AO62:AV62"/>
    <mergeCell ref="BE65:BL65"/>
    <mergeCell ref="A66:F66"/>
    <mergeCell ref="G66:Y66"/>
    <mergeCell ref="Z66:AD66"/>
    <mergeCell ref="AE66:AN66"/>
    <mergeCell ref="AO59:AV59"/>
    <mergeCell ref="BE61:BL61"/>
    <mergeCell ref="A53:X53"/>
    <mergeCell ref="Y53:AF53"/>
    <mergeCell ref="AG53:AN53"/>
    <mergeCell ref="AO53:AV53"/>
    <mergeCell ref="A54:X54"/>
    <mergeCell ref="Y54:AF54"/>
    <mergeCell ref="AG54:AN54"/>
    <mergeCell ref="AO54:AV54"/>
    <mergeCell ref="A55:X55"/>
    <mergeCell ref="Y55:AF55"/>
    <mergeCell ref="AG55:AN55"/>
    <mergeCell ref="AO55:AV55"/>
    <mergeCell ref="A56:X56"/>
    <mergeCell ref="Y56:AF56"/>
    <mergeCell ref="AG56:AN56"/>
    <mergeCell ref="AO56:AV56"/>
    <mergeCell ref="A58:BL58"/>
    <mergeCell ref="AW59:BD59"/>
    <mergeCell ref="BE59:BL59"/>
    <mergeCell ref="A60:F60"/>
    <mergeCell ref="A49:BL49"/>
    <mergeCell ref="A50:AV50"/>
    <mergeCell ref="A51:X52"/>
    <mergeCell ref="Y51:AF52"/>
    <mergeCell ref="AG51:AN52"/>
    <mergeCell ref="AO51:AV52"/>
    <mergeCell ref="A47:C47"/>
    <mergeCell ref="D47:AB47"/>
    <mergeCell ref="AC47:AJ47"/>
    <mergeCell ref="AK47:AR47"/>
    <mergeCell ref="AS47:AZ47"/>
    <mergeCell ref="BA47:BH47"/>
    <mergeCell ref="AK43:AR44"/>
    <mergeCell ref="AS43:AZ44"/>
    <mergeCell ref="BA43:BH44"/>
    <mergeCell ref="A38:F38"/>
    <mergeCell ref="G38:BL38"/>
    <mergeCell ref="A39:F39"/>
    <mergeCell ref="G39:BL39"/>
    <mergeCell ref="A46:C46"/>
    <mergeCell ref="D46:AB46"/>
    <mergeCell ref="AC46:AJ46"/>
    <mergeCell ref="AK46:AR46"/>
    <mergeCell ref="AS46:AZ46"/>
    <mergeCell ref="BA46:BH46"/>
    <mergeCell ref="A45:C45"/>
    <mergeCell ref="D45:AB45"/>
    <mergeCell ref="AC45:AJ45"/>
    <mergeCell ref="AK45:AR45"/>
    <mergeCell ref="AS45:AZ45"/>
    <mergeCell ref="BA45:BH45"/>
    <mergeCell ref="D17:J17"/>
    <mergeCell ref="L17:BL17"/>
    <mergeCell ref="A19:B19"/>
    <mergeCell ref="D19:J19"/>
    <mergeCell ref="L19:AB19"/>
    <mergeCell ref="AC19:BL19"/>
    <mergeCell ref="A34:BL34"/>
    <mergeCell ref="A35:F35"/>
    <mergeCell ref="G35:BL35"/>
    <mergeCell ref="A23:H23"/>
    <mergeCell ref="I23:S23"/>
    <mergeCell ref="T23:W23"/>
    <mergeCell ref="A25:BL25"/>
    <mergeCell ref="A26:BL26"/>
    <mergeCell ref="A32:K32"/>
    <mergeCell ref="L32:BL32"/>
    <mergeCell ref="A28:BL28"/>
    <mergeCell ref="A29:F29"/>
    <mergeCell ref="G29:BL29"/>
    <mergeCell ref="A30:F30"/>
    <mergeCell ref="G30:BL30"/>
    <mergeCell ref="A70:F70"/>
    <mergeCell ref="G70:Y70"/>
    <mergeCell ref="Z70:AD70"/>
    <mergeCell ref="AE70:AN70"/>
    <mergeCell ref="AO70:AV70"/>
    <mergeCell ref="AW70:BD70"/>
    <mergeCell ref="BE70:BL70"/>
    <mergeCell ref="D20:J20"/>
    <mergeCell ref="L20:AB20"/>
    <mergeCell ref="AC20:BL20"/>
    <mergeCell ref="A22:T22"/>
    <mergeCell ref="U22:AD22"/>
    <mergeCell ref="AE22:AR22"/>
    <mergeCell ref="AS22:BC22"/>
    <mergeCell ref="BD22:BL22"/>
    <mergeCell ref="A36:F36"/>
    <mergeCell ref="G36:BL36"/>
    <mergeCell ref="A37:F37"/>
    <mergeCell ref="G37:BL37"/>
    <mergeCell ref="A41:BL41"/>
    <mergeCell ref="A42:BH42"/>
    <mergeCell ref="A43:C44"/>
    <mergeCell ref="D43:AB44"/>
    <mergeCell ref="AC43:AJ44"/>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3:B13"/>
    <mergeCell ref="D13:J13"/>
    <mergeCell ref="L13:BL13"/>
    <mergeCell ref="D14:J14"/>
    <mergeCell ref="L14:BL14"/>
    <mergeCell ref="A16:B16"/>
    <mergeCell ref="D16:J16"/>
    <mergeCell ref="L16:BL16"/>
    <mergeCell ref="AO7:BF7"/>
    <mergeCell ref="A10:BL10"/>
    <mergeCell ref="A11:BL11"/>
  </mergeCells>
  <conditionalFormatting sqref="G62:L64 G68:L68">
    <cfRule type="cellIs" dxfId="114" priority="4" stopIfTrue="1" operator="equal">
      <formula>$G55</formula>
    </cfRule>
  </conditionalFormatting>
  <conditionalFormatting sqref="D47:I47">
    <cfRule type="cellIs" dxfId="113" priority="5" stopIfTrue="1" operator="equal">
      <formula>$D46</formula>
    </cfRule>
  </conditionalFormatting>
  <conditionalFormatting sqref="G65:L67">
    <cfRule type="cellIs" dxfId="112" priority="2" stopIfTrue="1" operator="equal">
      <formula>$G58</formula>
    </cfRule>
  </conditionalFormatting>
  <conditionalFormatting sqref="G69:L70">
    <cfRule type="cellIs" dxfId="111"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74"/>
  <sheetViews>
    <sheetView topLeftCell="A33" zoomScaleNormal="100" zoomScaleSheetLayoutView="100" workbookViewId="0">
      <selection activeCell="L33" sqref="L3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4.75" customHeight="1" x14ac:dyDescent="0.2">
      <c r="AO4" s="53" t="str">
        <f>КПК0117461!AO4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КПК0117461!AO7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КПК0117461!L13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99</v>
      </c>
      <c r="E19" s="46"/>
      <c r="F19" s="46"/>
      <c r="G19" s="46"/>
      <c r="H19" s="46"/>
      <c r="I19" s="46"/>
      <c r="J19" s="46"/>
      <c r="K19" s="15"/>
      <c r="L19" s="45" t="s">
        <v>101</v>
      </c>
      <c r="M19" s="46"/>
      <c r="N19" s="46"/>
      <c r="O19" s="46"/>
      <c r="P19" s="46"/>
      <c r="Q19" s="46"/>
      <c r="R19" s="46"/>
      <c r="S19" s="46"/>
      <c r="T19" s="46"/>
      <c r="U19" s="46"/>
      <c r="V19" s="46"/>
      <c r="W19" s="46"/>
      <c r="X19" s="46"/>
      <c r="Y19" s="46"/>
      <c r="Z19" s="46"/>
      <c r="AA19" s="46"/>
      <c r="AB19" s="46"/>
      <c r="AC19" s="47" t="s">
        <v>100</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200000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200000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2.25" customHeight="1" x14ac:dyDescent="0.2">
      <c r="A26" s="118"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98</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143</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200000</v>
      </c>
      <c r="AD45" s="89"/>
      <c r="AE45" s="89"/>
      <c r="AF45" s="89"/>
      <c r="AG45" s="89"/>
      <c r="AH45" s="89"/>
      <c r="AI45" s="89"/>
      <c r="AJ45" s="89"/>
      <c r="AK45" s="89"/>
      <c r="AL45" s="89"/>
      <c r="AM45" s="89"/>
      <c r="AN45" s="89"/>
      <c r="AO45" s="89"/>
      <c r="AP45" s="89"/>
      <c r="AQ45" s="89"/>
      <c r="AR45" s="89"/>
      <c r="AS45" s="89">
        <f>AC45+AK45</f>
        <v>200000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ht="24.75" customHeight="1" x14ac:dyDescent="0.2">
      <c r="A53" s="86" t="s">
        <v>144</v>
      </c>
      <c r="B53" s="87"/>
      <c r="C53" s="87"/>
      <c r="D53" s="87"/>
      <c r="E53" s="87"/>
      <c r="F53" s="87"/>
      <c r="G53" s="87"/>
      <c r="H53" s="87"/>
      <c r="I53" s="87"/>
      <c r="J53" s="87"/>
      <c r="K53" s="87"/>
      <c r="L53" s="87"/>
      <c r="M53" s="87"/>
      <c r="N53" s="87"/>
      <c r="O53" s="87"/>
      <c r="P53" s="87"/>
      <c r="Q53" s="87"/>
      <c r="R53" s="87"/>
      <c r="S53" s="87"/>
      <c r="T53" s="87"/>
      <c r="U53" s="87"/>
      <c r="V53" s="87"/>
      <c r="W53" s="87"/>
      <c r="X53" s="88"/>
      <c r="Y53" s="89">
        <v>200000</v>
      </c>
      <c r="Z53" s="89"/>
      <c r="AA53" s="89"/>
      <c r="AB53" s="89"/>
      <c r="AC53" s="89"/>
      <c r="AD53" s="89"/>
      <c r="AE53" s="89"/>
      <c r="AF53" s="89"/>
      <c r="AG53" s="89"/>
      <c r="AH53" s="89"/>
      <c r="AI53" s="89"/>
      <c r="AJ53" s="89"/>
      <c r="AK53" s="89"/>
      <c r="AL53" s="89"/>
      <c r="AM53" s="89"/>
      <c r="AN53" s="89"/>
      <c r="AO53" s="89">
        <f>Y53+AG53</f>
        <v>200000</v>
      </c>
      <c r="AP53" s="89"/>
      <c r="AQ53" s="89"/>
      <c r="AR53" s="89"/>
      <c r="AS53" s="89"/>
      <c r="AT53" s="89"/>
      <c r="AU53" s="89"/>
      <c r="AV53" s="89"/>
    </row>
    <row r="54" spans="1:79" s="4" customFormat="1" ht="12.75" customHeight="1" x14ac:dyDescent="0.2">
      <c r="A54" s="86" t="s">
        <v>38</v>
      </c>
      <c r="B54" s="87"/>
      <c r="C54" s="87"/>
      <c r="D54" s="87"/>
      <c r="E54" s="87"/>
      <c r="F54" s="87"/>
      <c r="G54" s="87"/>
      <c r="H54" s="87"/>
      <c r="I54" s="87"/>
      <c r="J54" s="87"/>
      <c r="K54" s="87"/>
      <c r="L54" s="87"/>
      <c r="M54" s="87"/>
      <c r="N54" s="87"/>
      <c r="O54" s="87"/>
      <c r="P54" s="87"/>
      <c r="Q54" s="87"/>
      <c r="R54" s="87"/>
      <c r="S54" s="87"/>
      <c r="T54" s="87"/>
      <c r="U54" s="87"/>
      <c r="V54" s="87"/>
      <c r="W54" s="87"/>
      <c r="X54" s="88"/>
      <c r="Y54" s="89">
        <v>200000</v>
      </c>
      <c r="Z54" s="89"/>
      <c r="AA54" s="89"/>
      <c r="AB54" s="89"/>
      <c r="AC54" s="89"/>
      <c r="AD54" s="89"/>
      <c r="AE54" s="89"/>
      <c r="AF54" s="89"/>
      <c r="AG54" s="89"/>
      <c r="AH54" s="89"/>
      <c r="AI54" s="89"/>
      <c r="AJ54" s="89"/>
      <c r="AK54" s="89"/>
      <c r="AL54" s="89"/>
      <c r="AM54" s="89"/>
      <c r="AN54" s="89"/>
      <c r="AO54" s="89">
        <f>Y54+AG54</f>
        <v>200000</v>
      </c>
      <c r="AP54" s="89"/>
      <c r="AQ54" s="89"/>
      <c r="AR54" s="89"/>
      <c r="AS54" s="89"/>
      <c r="AT54" s="89"/>
      <c r="AU54" s="89"/>
      <c r="AV54" s="89"/>
      <c r="CA54" s="4" t="s">
        <v>22</v>
      </c>
    </row>
    <row r="56" spans="1:79" ht="15.75" customHeight="1" x14ac:dyDescent="0.2">
      <c r="A56" s="60" t="s">
        <v>333</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71" t="s">
        <v>39</v>
      </c>
      <c r="B57" s="71"/>
      <c r="C57" s="71"/>
      <c r="D57" s="71"/>
      <c r="E57" s="71"/>
      <c r="F57" s="71"/>
      <c r="G57" s="72" t="s">
        <v>42</v>
      </c>
      <c r="H57" s="73"/>
      <c r="I57" s="73"/>
      <c r="J57" s="73"/>
      <c r="K57" s="73"/>
      <c r="L57" s="73"/>
      <c r="M57" s="73"/>
      <c r="N57" s="73"/>
      <c r="O57" s="73"/>
      <c r="P57" s="73"/>
      <c r="Q57" s="73"/>
      <c r="R57" s="73"/>
      <c r="S57" s="73"/>
      <c r="T57" s="73"/>
      <c r="U57" s="73"/>
      <c r="V57" s="73"/>
      <c r="W57" s="73"/>
      <c r="X57" s="73"/>
      <c r="Y57" s="74"/>
      <c r="Z57" s="71" t="s">
        <v>7</v>
      </c>
      <c r="AA57" s="71"/>
      <c r="AB57" s="71"/>
      <c r="AC57" s="71"/>
      <c r="AD57" s="71"/>
      <c r="AE57" s="71" t="s">
        <v>6</v>
      </c>
      <c r="AF57" s="71"/>
      <c r="AG57" s="71"/>
      <c r="AH57" s="71"/>
      <c r="AI57" s="71"/>
      <c r="AJ57" s="71"/>
      <c r="AK57" s="71"/>
      <c r="AL57" s="71"/>
      <c r="AM57" s="71"/>
      <c r="AN57" s="71"/>
      <c r="AO57" s="72" t="s">
        <v>40</v>
      </c>
      <c r="AP57" s="73"/>
      <c r="AQ57" s="73"/>
      <c r="AR57" s="73"/>
      <c r="AS57" s="73"/>
      <c r="AT57" s="73"/>
      <c r="AU57" s="73"/>
      <c r="AV57" s="74"/>
      <c r="AW57" s="72" t="s">
        <v>41</v>
      </c>
      <c r="AX57" s="73"/>
      <c r="AY57" s="73"/>
      <c r="AZ57" s="73"/>
      <c r="BA57" s="73"/>
      <c r="BB57" s="73"/>
      <c r="BC57" s="73"/>
      <c r="BD57" s="74"/>
      <c r="BE57" s="72" t="s">
        <v>38</v>
      </c>
      <c r="BF57" s="73"/>
      <c r="BG57" s="73"/>
      <c r="BH57" s="73"/>
      <c r="BI57" s="73"/>
      <c r="BJ57" s="73"/>
      <c r="BK57" s="73"/>
      <c r="BL57" s="74"/>
    </row>
    <row r="58" spans="1:79" ht="15.75" customHeight="1" x14ac:dyDescent="0.2">
      <c r="A58" s="71">
        <v>1</v>
      </c>
      <c r="B58" s="71"/>
      <c r="C58" s="71"/>
      <c r="D58" s="71"/>
      <c r="E58" s="71"/>
      <c r="F58" s="71"/>
      <c r="G58" s="72">
        <v>2</v>
      </c>
      <c r="H58" s="73"/>
      <c r="I58" s="73"/>
      <c r="J58" s="73"/>
      <c r="K58" s="73"/>
      <c r="L58" s="73"/>
      <c r="M58" s="73"/>
      <c r="N58" s="73"/>
      <c r="O58" s="73"/>
      <c r="P58" s="73"/>
      <c r="Q58" s="73"/>
      <c r="R58" s="73"/>
      <c r="S58" s="73"/>
      <c r="T58" s="73"/>
      <c r="U58" s="73"/>
      <c r="V58" s="73"/>
      <c r="W58" s="73"/>
      <c r="X58" s="73"/>
      <c r="Y58" s="74"/>
      <c r="Z58" s="71">
        <v>3</v>
      </c>
      <c r="AA58" s="71"/>
      <c r="AB58" s="71"/>
      <c r="AC58" s="71"/>
      <c r="AD58" s="71"/>
      <c r="AE58" s="71">
        <v>4</v>
      </c>
      <c r="AF58" s="71"/>
      <c r="AG58" s="71"/>
      <c r="AH58" s="71"/>
      <c r="AI58" s="71"/>
      <c r="AJ58" s="71"/>
      <c r="AK58" s="71"/>
      <c r="AL58" s="71"/>
      <c r="AM58" s="71"/>
      <c r="AN58" s="71"/>
      <c r="AO58" s="71">
        <v>5</v>
      </c>
      <c r="AP58" s="71"/>
      <c r="AQ58" s="71"/>
      <c r="AR58" s="71"/>
      <c r="AS58" s="71"/>
      <c r="AT58" s="71"/>
      <c r="AU58" s="71"/>
      <c r="AV58" s="71"/>
      <c r="AW58" s="71">
        <v>6</v>
      </c>
      <c r="AX58" s="71"/>
      <c r="AY58" s="71"/>
      <c r="AZ58" s="71"/>
      <c r="BA58" s="71"/>
      <c r="BB58" s="71"/>
      <c r="BC58" s="71"/>
      <c r="BD58" s="71"/>
      <c r="BE58" s="71">
        <v>7</v>
      </c>
      <c r="BF58" s="71"/>
      <c r="BG58" s="71"/>
      <c r="BH58" s="71"/>
      <c r="BI58" s="71"/>
      <c r="BJ58" s="71"/>
      <c r="BK58" s="71"/>
      <c r="BL58" s="71"/>
    </row>
    <row r="59" spans="1:79" ht="12.75" hidden="1" customHeight="1" x14ac:dyDescent="0.2">
      <c r="A59" s="37" t="s">
        <v>45</v>
      </c>
      <c r="B59" s="37"/>
      <c r="C59" s="37"/>
      <c r="D59" s="37"/>
      <c r="E59" s="37"/>
      <c r="F59" s="37"/>
      <c r="G59" s="65" t="s">
        <v>13</v>
      </c>
      <c r="H59" s="66"/>
      <c r="I59" s="66"/>
      <c r="J59" s="66"/>
      <c r="K59" s="66"/>
      <c r="L59" s="66"/>
      <c r="M59" s="66"/>
      <c r="N59" s="66"/>
      <c r="O59" s="66"/>
      <c r="P59" s="66"/>
      <c r="Q59" s="66"/>
      <c r="R59" s="66"/>
      <c r="S59" s="66"/>
      <c r="T59" s="66"/>
      <c r="U59" s="66"/>
      <c r="V59" s="66"/>
      <c r="W59" s="66"/>
      <c r="X59" s="66"/>
      <c r="Y59" s="67"/>
      <c r="Z59" s="37" t="s">
        <v>25</v>
      </c>
      <c r="AA59" s="37"/>
      <c r="AB59" s="37"/>
      <c r="AC59" s="37"/>
      <c r="AD59" s="37"/>
      <c r="AE59" s="98" t="s">
        <v>44</v>
      </c>
      <c r="AF59" s="98"/>
      <c r="AG59" s="98"/>
      <c r="AH59" s="98"/>
      <c r="AI59" s="98"/>
      <c r="AJ59" s="98"/>
      <c r="AK59" s="98"/>
      <c r="AL59" s="98"/>
      <c r="AM59" s="98"/>
      <c r="AN59" s="65"/>
      <c r="AO59" s="94" t="s">
        <v>14</v>
      </c>
      <c r="AP59" s="94"/>
      <c r="AQ59" s="94"/>
      <c r="AR59" s="94"/>
      <c r="AS59" s="94"/>
      <c r="AT59" s="94"/>
      <c r="AU59" s="94"/>
      <c r="AV59" s="94"/>
      <c r="AW59" s="94" t="s">
        <v>43</v>
      </c>
      <c r="AX59" s="94"/>
      <c r="AY59" s="94"/>
      <c r="AZ59" s="94"/>
      <c r="BA59" s="94"/>
      <c r="BB59" s="94"/>
      <c r="BC59" s="94"/>
      <c r="BD59" s="94"/>
      <c r="BE59" s="94" t="s">
        <v>16</v>
      </c>
      <c r="BF59" s="94"/>
      <c r="BG59" s="94"/>
      <c r="BH59" s="94"/>
      <c r="BI59" s="94"/>
      <c r="BJ59" s="94"/>
      <c r="BK59" s="94"/>
      <c r="BL59" s="94"/>
      <c r="CA59" s="1" t="s">
        <v>23</v>
      </c>
    </row>
    <row r="60" spans="1:79" ht="27" customHeight="1" x14ac:dyDescent="0.2">
      <c r="A60" s="37">
        <v>1</v>
      </c>
      <c r="B60" s="37"/>
      <c r="C60" s="37"/>
      <c r="D60" s="37"/>
      <c r="E60" s="37"/>
      <c r="F60" s="37"/>
      <c r="G60" s="40" t="s">
        <v>145</v>
      </c>
      <c r="H60" s="76"/>
      <c r="I60" s="76"/>
      <c r="J60" s="76"/>
      <c r="K60" s="76"/>
      <c r="L60" s="76"/>
      <c r="M60" s="76"/>
      <c r="N60" s="76"/>
      <c r="O60" s="76"/>
      <c r="P60" s="76"/>
      <c r="Q60" s="76"/>
      <c r="R60" s="76"/>
      <c r="S60" s="76"/>
      <c r="T60" s="76"/>
      <c r="U60" s="76"/>
      <c r="V60" s="76"/>
      <c r="W60" s="76"/>
      <c r="X60" s="76"/>
      <c r="Y60" s="77"/>
      <c r="Z60" s="38" t="s">
        <v>128</v>
      </c>
      <c r="AA60" s="38"/>
      <c r="AB60" s="38"/>
      <c r="AC60" s="38"/>
      <c r="AD60" s="38"/>
      <c r="AE60" s="39" t="s">
        <v>129</v>
      </c>
      <c r="AF60" s="39"/>
      <c r="AG60" s="39"/>
      <c r="AH60" s="39"/>
      <c r="AI60" s="39"/>
      <c r="AJ60" s="39"/>
      <c r="AK60" s="39"/>
      <c r="AL60" s="39"/>
      <c r="AM60" s="39"/>
      <c r="AN60" s="40"/>
      <c r="AO60" s="41">
        <v>199000</v>
      </c>
      <c r="AP60" s="41"/>
      <c r="AQ60" s="41"/>
      <c r="AR60" s="41"/>
      <c r="AS60" s="41"/>
      <c r="AT60" s="41"/>
      <c r="AU60" s="41"/>
      <c r="AV60" s="41"/>
      <c r="AW60" s="41"/>
      <c r="AX60" s="41"/>
      <c r="AY60" s="41"/>
      <c r="AZ60" s="41"/>
      <c r="BA60" s="41"/>
      <c r="BB60" s="41"/>
      <c r="BC60" s="41"/>
      <c r="BD60" s="41"/>
      <c r="BE60" s="41">
        <f>AO60</f>
        <v>199000</v>
      </c>
      <c r="BF60" s="41"/>
      <c r="BG60" s="41"/>
      <c r="BH60" s="41"/>
      <c r="BI60" s="41"/>
      <c r="BJ60" s="41"/>
      <c r="BK60" s="41"/>
      <c r="BL60" s="41"/>
      <c r="CA60" s="1" t="s">
        <v>24</v>
      </c>
    </row>
    <row r="61" spans="1:79" ht="24.75" customHeight="1" x14ac:dyDescent="0.2">
      <c r="A61" s="37">
        <v>2</v>
      </c>
      <c r="B61" s="37"/>
      <c r="C61" s="37"/>
      <c r="D61" s="37"/>
      <c r="E61" s="37"/>
      <c r="F61" s="37"/>
      <c r="G61" s="40" t="s">
        <v>146</v>
      </c>
      <c r="H61" s="76"/>
      <c r="I61" s="76"/>
      <c r="J61" s="76"/>
      <c r="K61" s="76"/>
      <c r="L61" s="76"/>
      <c r="M61" s="76"/>
      <c r="N61" s="76"/>
      <c r="O61" s="76"/>
      <c r="P61" s="76"/>
      <c r="Q61" s="76"/>
      <c r="R61" s="76"/>
      <c r="S61" s="76"/>
      <c r="T61" s="76"/>
      <c r="U61" s="76"/>
      <c r="V61" s="76"/>
      <c r="W61" s="76"/>
      <c r="X61" s="76"/>
      <c r="Y61" s="77"/>
      <c r="Z61" s="38" t="s">
        <v>147</v>
      </c>
      <c r="AA61" s="38"/>
      <c r="AB61" s="38"/>
      <c r="AC61" s="38"/>
      <c r="AD61" s="38"/>
      <c r="AE61" s="39" t="s">
        <v>129</v>
      </c>
      <c r="AF61" s="39"/>
      <c r="AG61" s="39"/>
      <c r="AH61" s="39"/>
      <c r="AI61" s="39"/>
      <c r="AJ61" s="39"/>
      <c r="AK61" s="39"/>
      <c r="AL61" s="39"/>
      <c r="AM61" s="39"/>
      <c r="AN61" s="40"/>
      <c r="AO61" s="116">
        <v>177</v>
      </c>
      <c r="AP61" s="116"/>
      <c r="AQ61" s="116"/>
      <c r="AR61" s="116"/>
      <c r="AS61" s="116"/>
      <c r="AT61" s="116"/>
      <c r="AU61" s="116"/>
      <c r="AV61" s="116"/>
      <c r="AW61" s="41"/>
      <c r="AX61" s="41"/>
      <c r="AY61" s="41"/>
      <c r="AZ61" s="41"/>
      <c r="BA61" s="41"/>
      <c r="BB61" s="41"/>
      <c r="BC61" s="41"/>
      <c r="BD61" s="41"/>
      <c r="BE61" s="116">
        <f t="shared" ref="BE61:BE62" si="0">AO61</f>
        <v>177</v>
      </c>
      <c r="BF61" s="116"/>
      <c r="BG61" s="116"/>
      <c r="BH61" s="116"/>
      <c r="BI61" s="116"/>
      <c r="BJ61" s="116"/>
      <c r="BK61" s="116"/>
      <c r="BL61" s="116"/>
    </row>
    <row r="62" spans="1:79" ht="12.75" customHeight="1" x14ac:dyDescent="0.2">
      <c r="A62" s="37">
        <v>3</v>
      </c>
      <c r="B62" s="37"/>
      <c r="C62" s="37"/>
      <c r="D62" s="37"/>
      <c r="E62" s="37"/>
      <c r="F62" s="37"/>
      <c r="G62" s="40" t="s">
        <v>149</v>
      </c>
      <c r="H62" s="76"/>
      <c r="I62" s="76"/>
      <c r="J62" s="76"/>
      <c r="K62" s="76"/>
      <c r="L62" s="76"/>
      <c r="M62" s="76"/>
      <c r="N62" s="76"/>
      <c r="O62" s="76"/>
      <c r="P62" s="76"/>
      <c r="Q62" s="76"/>
      <c r="R62" s="76"/>
      <c r="S62" s="76"/>
      <c r="T62" s="76"/>
      <c r="U62" s="76"/>
      <c r="V62" s="76"/>
      <c r="W62" s="76"/>
      <c r="X62" s="76"/>
      <c r="Y62" s="77"/>
      <c r="Z62" s="38" t="s">
        <v>128</v>
      </c>
      <c r="AA62" s="38"/>
      <c r="AB62" s="38"/>
      <c r="AC62" s="38"/>
      <c r="AD62" s="38"/>
      <c r="AE62" s="39" t="s">
        <v>148</v>
      </c>
      <c r="AF62" s="39"/>
      <c r="AG62" s="39"/>
      <c r="AH62" s="39"/>
      <c r="AI62" s="39"/>
      <c r="AJ62" s="39"/>
      <c r="AK62" s="39"/>
      <c r="AL62" s="39"/>
      <c r="AM62" s="39"/>
      <c r="AN62" s="40"/>
      <c r="AO62" s="41">
        <f>ROUND(AO60/AO61, 0)</f>
        <v>1124</v>
      </c>
      <c r="AP62" s="41"/>
      <c r="AQ62" s="41"/>
      <c r="AR62" s="41"/>
      <c r="AS62" s="41"/>
      <c r="AT62" s="41"/>
      <c r="AU62" s="41"/>
      <c r="AV62" s="41"/>
      <c r="AW62" s="41"/>
      <c r="AX62" s="41"/>
      <c r="AY62" s="41"/>
      <c r="AZ62" s="41"/>
      <c r="BA62" s="41"/>
      <c r="BB62" s="41"/>
      <c r="BC62" s="41"/>
      <c r="BD62" s="41"/>
      <c r="BE62" s="41">
        <f t="shared" si="0"/>
        <v>1124</v>
      </c>
      <c r="BF62" s="41"/>
      <c r="BG62" s="41"/>
      <c r="BH62" s="41"/>
      <c r="BI62" s="41"/>
      <c r="BJ62" s="41"/>
      <c r="BK62" s="41"/>
      <c r="BL62" s="41"/>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99" t="str">
        <f>КПК0117461!A73</f>
        <v xml:space="preserve">Сватівський міський голова </v>
      </c>
      <c r="B65" s="100"/>
      <c r="C65" s="100"/>
      <c r="D65" s="100"/>
      <c r="E65" s="100"/>
      <c r="F65" s="100"/>
      <c r="G65" s="100"/>
      <c r="H65" s="100"/>
      <c r="I65" s="100"/>
      <c r="J65" s="100"/>
      <c r="K65" s="100"/>
      <c r="L65" s="100"/>
      <c r="M65" s="100"/>
      <c r="N65" s="100"/>
      <c r="O65" s="100"/>
      <c r="P65" s="100"/>
      <c r="Q65" s="100"/>
      <c r="R65" s="100"/>
      <c r="S65" s="100"/>
      <c r="T65" s="100"/>
      <c r="U65" s="100"/>
      <c r="V65" s="100"/>
      <c r="W65" s="101"/>
      <c r="X65" s="101"/>
      <c r="Y65" s="101"/>
      <c r="Z65" s="101"/>
      <c r="AA65" s="101"/>
      <c r="AB65" s="101"/>
      <c r="AC65" s="101"/>
      <c r="AD65" s="101"/>
      <c r="AE65" s="101"/>
      <c r="AF65" s="101"/>
      <c r="AG65" s="101"/>
      <c r="AH65" s="101"/>
      <c r="AI65" s="101"/>
      <c r="AJ65" s="101"/>
      <c r="AK65" s="101"/>
      <c r="AL65" s="101"/>
      <c r="AM65" s="101"/>
      <c r="AN65" s="5"/>
      <c r="AO65" s="102" t="str">
        <f>КПК0117461!AO73</f>
        <v>Рибалко Є.В.</v>
      </c>
      <c r="AP65" s="48"/>
      <c r="AQ65" s="48"/>
      <c r="AR65" s="48"/>
      <c r="AS65" s="48"/>
      <c r="AT65" s="48"/>
      <c r="AU65" s="48"/>
      <c r="AV65" s="48"/>
      <c r="AW65" s="48"/>
      <c r="AX65" s="48"/>
      <c r="AY65" s="48"/>
      <c r="AZ65" s="48"/>
      <c r="BA65" s="48"/>
      <c r="BB65" s="48"/>
      <c r="BC65" s="48"/>
      <c r="BD65" s="48"/>
      <c r="BE65" s="48"/>
      <c r="BF65" s="48"/>
      <c r="BG65" s="48"/>
    </row>
    <row r="66" spans="1:59" x14ac:dyDescent="0.2">
      <c r="W66" s="103" t="s">
        <v>10</v>
      </c>
      <c r="X66" s="103"/>
      <c r="Y66" s="103"/>
      <c r="Z66" s="103"/>
      <c r="AA66" s="103"/>
      <c r="AB66" s="103"/>
      <c r="AC66" s="103"/>
      <c r="AD66" s="103"/>
      <c r="AE66" s="103"/>
      <c r="AF66" s="103"/>
      <c r="AG66" s="103"/>
      <c r="AH66" s="103"/>
      <c r="AI66" s="103"/>
      <c r="AJ66" s="103"/>
      <c r="AK66" s="103"/>
      <c r="AL66" s="103"/>
      <c r="AM66" s="103"/>
      <c r="AO66" s="103" t="s">
        <v>11</v>
      </c>
      <c r="AP66" s="103"/>
      <c r="AQ66" s="103"/>
      <c r="AR66" s="103"/>
      <c r="AS66" s="103"/>
      <c r="AT66" s="103"/>
      <c r="AU66" s="103"/>
      <c r="AV66" s="103"/>
      <c r="AW66" s="103"/>
      <c r="AX66" s="103"/>
      <c r="AY66" s="103"/>
      <c r="AZ66" s="103"/>
      <c r="BA66" s="103"/>
      <c r="BB66" s="103"/>
      <c r="BC66" s="103"/>
      <c r="BD66" s="103"/>
      <c r="BE66" s="103"/>
      <c r="BF66" s="103"/>
      <c r="BG66" s="103"/>
    </row>
    <row r="67" spans="1:59" ht="15.75" customHeight="1" x14ac:dyDescent="0.2">
      <c r="A67" s="43" t="s">
        <v>8</v>
      </c>
      <c r="B67" s="43"/>
      <c r="C67" s="43"/>
      <c r="D67" s="43"/>
      <c r="E67" s="43"/>
      <c r="F67" s="43"/>
    </row>
    <row r="68" spans="1:59" ht="15.75" customHeight="1" thickBot="1" x14ac:dyDescent="0.25">
      <c r="A68" s="107" t="s">
        <v>116</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row>
    <row r="69" spans="1:59" x14ac:dyDescent="0.2">
      <c r="A69" s="108" t="s">
        <v>336</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row>
    <row r="70" spans="1:59" ht="15.75" customHeight="1" x14ac:dyDescent="0.2">
      <c r="A70" s="99" t="str">
        <f>A65</f>
        <v xml:space="preserve">Сватівський міський голова </v>
      </c>
      <c r="B70" s="100"/>
      <c r="C70" s="100"/>
      <c r="D70" s="100"/>
      <c r="E70" s="100"/>
      <c r="F70" s="100"/>
      <c r="G70" s="100"/>
      <c r="H70" s="100"/>
      <c r="I70" s="100"/>
      <c r="J70" s="100"/>
      <c r="K70" s="100"/>
      <c r="L70" s="100"/>
      <c r="M70" s="100"/>
      <c r="N70" s="100"/>
      <c r="O70" s="100"/>
      <c r="P70" s="100"/>
      <c r="Q70" s="100"/>
      <c r="R70" s="100"/>
      <c r="S70" s="100"/>
      <c r="T70" s="100"/>
      <c r="U70" s="100"/>
      <c r="V70" s="100"/>
      <c r="W70" s="101"/>
      <c r="X70" s="101"/>
      <c r="Y70" s="101"/>
      <c r="Z70" s="101"/>
      <c r="AA70" s="101"/>
      <c r="AB70" s="101"/>
      <c r="AC70" s="101"/>
      <c r="AD70" s="101"/>
      <c r="AE70" s="101"/>
      <c r="AF70" s="101"/>
      <c r="AG70" s="101"/>
      <c r="AH70" s="101"/>
      <c r="AI70" s="101"/>
      <c r="AJ70" s="101"/>
      <c r="AK70" s="101"/>
      <c r="AL70" s="101"/>
      <c r="AM70" s="101"/>
      <c r="AN70" s="5"/>
      <c r="AO70" s="102" t="str">
        <f>AO65</f>
        <v>Рибалко Є.В.</v>
      </c>
      <c r="AP70" s="48"/>
      <c r="AQ70" s="48"/>
      <c r="AR70" s="48"/>
      <c r="AS70" s="48"/>
      <c r="AT70" s="48"/>
      <c r="AU70" s="48"/>
      <c r="AV70" s="48"/>
      <c r="AW70" s="48"/>
      <c r="AX70" s="48"/>
      <c r="AY70" s="48"/>
      <c r="AZ70" s="48"/>
      <c r="BA70" s="48"/>
      <c r="BB70" s="48"/>
      <c r="BC70" s="48"/>
      <c r="BD70" s="48"/>
      <c r="BE70" s="48"/>
      <c r="BF70" s="48"/>
      <c r="BG70" s="48"/>
    </row>
    <row r="71" spans="1:59" x14ac:dyDescent="0.2">
      <c r="W71" s="103" t="s">
        <v>10</v>
      </c>
      <c r="X71" s="103"/>
      <c r="Y71" s="103"/>
      <c r="Z71" s="103"/>
      <c r="AA71" s="103"/>
      <c r="AB71" s="103"/>
      <c r="AC71" s="103"/>
      <c r="AD71" s="103"/>
      <c r="AE71" s="103"/>
      <c r="AF71" s="103"/>
      <c r="AG71" s="103"/>
      <c r="AH71" s="103"/>
      <c r="AI71" s="103"/>
      <c r="AJ71" s="103"/>
      <c r="AK71" s="103"/>
      <c r="AL71" s="103"/>
      <c r="AM71" s="103"/>
      <c r="AO71" s="103" t="s">
        <v>11</v>
      </c>
      <c r="AP71" s="103"/>
      <c r="AQ71" s="103"/>
      <c r="AR71" s="103"/>
      <c r="AS71" s="103"/>
      <c r="AT71" s="103"/>
      <c r="AU71" s="103"/>
      <c r="AV71" s="103"/>
      <c r="AW71" s="103"/>
      <c r="AX71" s="103"/>
      <c r="AY71" s="103"/>
      <c r="AZ71" s="103"/>
      <c r="BA71" s="103"/>
      <c r="BB71" s="103"/>
      <c r="BC71" s="103"/>
      <c r="BD71" s="103"/>
      <c r="BE71" s="103"/>
      <c r="BF71" s="103"/>
      <c r="BG71" s="103"/>
    </row>
    <row r="72" spans="1:59" ht="13.5" thickBot="1" x14ac:dyDescent="0.25">
      <c r="A72" s="104">
        <f>КПК0117461!A80</f>
        <v>43647</v>
      </c>
      <c r="B72" s="105"/>
      <c r="C72" s="105"/>
      <c r="D72" s="105"/>
      <c r="E72" s="105"/>
      <c r="F72" s="105"/>
      <c r="G72" s="105"/>
      <c r="H72" s="105"/>
      <c r="I72" s="105"/>
    </row>
    <row r="73" spans="1:59" x14ac:dyDescent="0.2">
      <c r="A73" s="106" t="s">
        <v>337</v>
      </c>
      <c r="B73" s="106"/>
      <c r="C73" s="106"/>
      <c r="D73" s="106"/>
      <c r="E73" s="106"/>
      <c r="F73" s="106"/>
      <c r="G73" s="106"/>
      <c r="H73" s="106"/>
      <c r="I73" s="106"/>
    </row>
    <row r="74" spans="1:59" x14ac:dyDescent="0.2">
      <c r="A74" s="106" t="s">
        <v>338</v>
      </c>
      <c r="B74" s="106"/>
    </row>
  </sheetData>
  <mergeCells count="157">
    <mergeCell ref="BE60:BL60"/>
    <mergeCell ref="A59:F59"/>
    <mergeCell ref="G59:Y59"/>
    <mergeCell ref="Z59:AD59"/>
    <mergeCell ref="AE59:AN59"/>
    <mergeCell ref="AO59:AV59"/>
    <mergeCell ref="AW59:BD59"/>
    <mergeCell ref="A73:I73"/>
    <mergeCell ref="A74:B7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7:F67"/>
    <mergeCell ref="A68:BG68"/>
    <mergeCell ref="A69:BG69"/>
    <mergeCell ref="A70:V70"/>
    <mergeCell ref="W70:AM70"/>
    <mergeCell ref="AO70:BG70"/>
    <mergeCell ref="W71:AM71"/>
    <mergeCell ref="AO71:BG71"/>
    <mergeCell ref="A58:F58"/>
    <mergeCell ref="G58:Y58"/>
    <mergeCell ref="Z58:AD58"/>
    <mergeCell ref="AE58:AN58"/>
    <mergeCell ref="AO58:AV58"/>
    <mergeCell ref="AW58:BD58"/>
    <mergeCell ref="BE58:BL58"/>
    <mergeCell ref="A72:I72"/>
    <mergeCell ref="A53:X53"/>
    <mergeCell ref="Y53:AF53"/>
    <mergeCell ref="AG53:AN53"/>
    <mergeCell ref="AO53:AV53"/>
    <mergeCell ref="A65:V65"/>
    <mergeCell ref="W65:AM65"/>
    <mergeCell ref="AO65:BG65"/>
    <mergeCell ref="W66:AM66"/>
    <mergeCell ref="AO66:BG66"/>
    <mergeCell ref="BE59:BL59"/>
    <mergeCell ref="A60:F60"/>
    <mergeCell ref="G60:Y60"/>
    <mergeCell ref="Z60:AD60"/>
    <mergeCell ref="AE60:AN60"/>
    <mergeCell ref="AO60:AV60"/>
    <mergeCell ref="AW60:BD60"/>
    <mergeCell ref="A54:X54"/>
    <mergeCell ref="Y54:AF54"/>
    <mergeCell ref="AG54:AN54"/>
    <mergeCell ref="AO54:AV54"/>
    <mergeCell ref="A56:BL56"/>
    <mergeCell ref="A57:F57"/>
    <mergeCell ref="G57:Y57"/>
    <mergeCell ref="Z57:AD57"/>
    <mergeCell ref="AE57:AN57"/>
    <mergeCell ref="AO57:AV57"/>
    <mergeCell ref="AW57:BD57"/>
    <mergeCell ref="BE57:BL57"/>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60:L62">
    <cfRule type="cellIs" dxfId="110" priority="2" stopIfTrue="1" operator="equal">
      <formula>$G59</formula>
    </cfRule>
  </conditionalFormatting>
  <conditionalFormatting sqref="D45:I45">
    <cfRule type="cellIs" dxfId="109"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79"/>
  <sheetViews>
    <sheetView topLeftCell="A43" zoomScaleNormal="100" zoomScaleSheetLayoutView="100" workbookViewId="0">
      <selection activeCell="A77" sqref="A77:I7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1" customHeight="1" x14ac:dyDescent="0.2">
      <c r="AO4" s="53" t="str">
        <f>КПК0117413!AO4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КПК0117413!AO7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КПК0117413!L13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96</v>
      </c>
      <c r="E19" s="46"/>
      <c r="F19" s="46"/>
      <c r="G19" s="46"/>
      <c r="H19" s="46"/>
      <c r="I19" s="46"/>
      <c r="J19" s="46"/>
      <c r="K19" s="15"/>
      <c r="L19" s="45" t="s">
        <v>95</v>
      </c>
      <c r="M19" s="46"/>
      <c r="N19" s="46"/>
      <c r="O19" s="46"/>
      <c r="P19" s="46"/>
      <c r="Q19" s="46"/>
      <c r="R19" s="46"/>
      <c r="S19" s="46"/>
      <c r="T19" s="46"/>
      <c r="U19" s="46"/>
      <c r="V19" s="46"/>
      <c r="W19" s="46"/>
      <c r="X19" s="46"/>
      <c r="Y19" s="46"/>
      <c r="Z19" s="46"/>
      <c r="AA19" s="46"/>
      <c r="AB19" s="46"/>
      <c r="AC19" s="47" t="s">
        <v>97</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AK48</f>
        <v>2140500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AK48</f>
        <v>2140500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5.25" customHeight="1" x14ac:dyDescent="0.2">
      <c r="A26" s="118"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150</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151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ht="28.5" customHeight="1" x14ac:dyDescent="0.2">
      <c r="A45" s="85">
        <v>1</v>
      </c>
      <c r="B45" s="85"/>
      <c r="C45" s="85"/>
      <c r="D45" s="86" t="s">
        <v>153</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c r="AD45" s="89"/>
      <c r="AE45" s="89"/>
      <c r="AF45" s="89"/>
      <c r="AG45" s="89"/>
      <c r="AH45" s="89"/>
      <c r="AI45" s="89"/>
      <c r="AJ45" s="89"/>
      <c r="AK45" s="89">
        <v>1000000</v>
      </c>
      <c r="AL45" s="89"/>
      <c r="AM45" s="89"/>
      <c r="AN45" s="89"/>
      <c r="AO45" s="89"/>
      <c r="AP45" s="89"/>
      <c r="AQ45" s="89"/>
      <c r="AR45" s="89"/>
      <c r="AS45" s="89">
        <f>AC45+AK45</f>
        <v>1000000</v>
      </c>
      <c r="AT45" s="89"/>
      <c r="AU45" s="89"/>
      <c r="AV45" s="89"/>
      <c r="AW45" s="89"/>
      <c r="AX45" s="89"/>
      <c r="AY45" s="89"/>
      <c r="AZ45" s="89"/>
      <c r="BA45" s="90"/>
      <c r="BB45" s="90"/>
      <c r="BC45" s="90"/>
      <c r="BD45" s="90"/>
      <c r="BE45" s="90"/>
      <c r="BF45" s="90"/>
      <c r="BG45" s="90"/>
      <c r="BH45" s="90"/>
    </row>
    <row r="46" spans="1:79" s="4" customFormat="1" ht="13.5" customHeight="1" x14ac:dyDescent="0.2">
      <c r="A46" s="85">
        <v>2</v>
      </c>
      <c r="B46" s="85"/>
      <c r="C46" s="85"/>
      <c r="D46" s="86" t="s">
        <v>318</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9"/>
      <c r="AD46" s="89"/>
      <c r="AE46" s="89"/>
      <c r="AF46" s="89"/>
      <c r="AG46" s="89"/>
      <c r="AH46" s="89"/>
      <c r="AI46" s="89"/>
      <c r="AJ46" s="89"/>
      <c r="AK46" s="89">
        <v>140500</v>
      </c>
      <c r="AL46" s="89"/>
      <c r="AM46" s="89"/>
      <c r="AN46" s="89"/>
      <c r="AO46" s="89"/>
      <c r="AP46" s="89"/>
      <c r="AQ46" s="89"/>
      <c r="AR46" s="89"/>
      <c r="AS46" s="89">
        <f t="shared" ref="AS46:AS48" si="0">AC46+AK46</f>
        <v>140500</v>
      </c>
      <c r="AT46" s="89"/>
      <c r="AU46" s="89"/>
      <c r="AV46" s="89"/>
      <c r="AW46" s="89"/>
      <c r="AX46" s="89"/>
      <c r="AY46" s="89"/>
      <c r="AZ46" s="89"/>
      <c r="BA46" s="90"/>
      <c r="BB46" s="90"/>
      <c r="BC46" s="90"/>
      <c r="BD46" s="90"/>
      <c r="BE46" s="90"/>
      <c r="BF46" s="90"/>
      <c r="BG46" s="90"/>
      <c r="BH46" s="90"/>
    </row>
    <row r="47" spans="1:79" s="4" customFormat="1" ht="16.5" customHeight="1" x14ac:dyDescent="0.2">
      <c r="A47" s="85">
        <v>3</v>
      </c>
      <c r="B47" s="85"/>
      <c r="C47" s="85"/>
      <c r="D47" s="86" t="s">
        <v>154</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c r="AD47" s="89"/>
      <c r="AE47" s="89"/>
      <c r="AF47" s="89"/>
      <c r="AG47" s="89"/>
      <c r="AH47" s="89"/>
      <c r="AI47" s="89"/>
      <c r="AJ47" s="89"/>
      <c r="AK47" s="89">
        <v>1000000</v>
      </c>
      <c r="AL47" s="89"/>
      <c r="AM47" s="89"/>
      <c r="AN47" s="89"/>
      <c r="AO47" s="89"/>
      <c r="AP47" s="89"/>
      <c r="AQ47" s="89"/>
      <c r="AR47" s="89"/>
      <c r="AS47" s="89">
        <f t="shared" si="0"/>
        <v>1000000</v>
      </c>
      <c r="AT47" s="89"/>
      <c r="AU47" s="89"/>
      <c r="AV47" s="89"/>
      <c r="AW47" s="89"/>
      <c r="AX47" s="89"/>
      <c r="AY47" s="89"/>
      <c r="AZ47" s="89"/>
      <c r="BA47" s="90"/>
      <c r="BB47" s="90"/>
      <c r="BC47" s="90"/>
      <c r="BD47" s="90"/>
      <c r="BE47" s="90"/>
      <c r="BF47" s="90"/>
      <c r="BG47" s="90"/>
      <c r="BH47" s="90"/>
    </row>
    <row r="48" spans="1:79" s="4" customFormat="1" x14ac:dyDescent="0.2">
      <c r="A48" s="85"/>
      <c r="B48" s="85"/>
      <c r="C48" s="85"/>
      <c r="D48" s="86" t="s">
        <v>54</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c r="AD48" s="89"/>
      <c r="AE48" s="89"/>
      <c r="AF48" s="89"/>
      <c r="AG48" s="89"/>
      <c r="AH48" s="89"/>
      <c r="AI48" s="89"/>
      <c r="AJ48" s="89"/>
      <c r="AK48" s="89">
        <f>SUM(AK45:AR47)</f>
        <v>2140500</v>
      </c>
      <c r="AL48" s="89"/>
      <c r="AM48" s="89"/>
      <c r="AN48" s="89"/>
      <c r="AO48" s="89"/>
      <c r="AP48" s="89"/>
      <c r="AQ48" s="89"/>
      <c r="AR48" s="89"/>
      <c r="AS48" s="89">
        <f t="shared" si="0"/>
        <v>2140500</v>
      </c>
      <c r="AT48" s="89"/>
      <c r="AU48" s="89"/>
      <c r="AV48" s="89"/>
      <c r="AW48" s="89"/>
      <c r="AX48" s="89"/>
      <c r="AY48" s="89"/>
      <c r="AZ48" s="89"/>
      <c r="BA48" s="90"/>
      <c r="BB48" s="90"/>
      <c r="BC48" s="90"/>
      <c r="BD48" s="90"/>
      <c r="BE48" s="90"/>
      <c r="BF48" s="90"/>
      <c r="BG48" s="90"/>
      <c r="BH48" s="90"/>
      <c r="CA48" s="4" t="s">
        <v>20</v>
      </c>
    </row>
    <row r="50" spans="1:79" ht="15.75" customHeight="1" x14ac:dyDescent="0.2">
      <c r="A50" s="52" t="s">
        <v>339</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row>
    <row r="51" spans="1:79" ht="15" customHeight="1" x14ac:dyDescent="0.2">
      <c r="A51" s="97" t="s">
        <v>331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6"/>
      <c r="AX51" s="6"/>
      <c r="AY51" s="6"/>
      <c r="AZ51" s="6"/>
      <c r="BA51" s="6"/>
      <c r="BB51" s="6"/>
      <c r="BC51" s="6"/>
      <c r="BD51" s="6"/>
      <c r="BE51" s="6"/>
      <c r="BF51" s="6"/>
      <c r="BG51" s="6"/>
      <c r="BH51" s="6"/>
      <c r="BI51" s="6"/>
      <c r="BJ51" s="6"/>
      <c r="BK51" s="6"/>
      <c r="BL51" s="6"/>
    </row>
    <row r="52" spans="1:79" ht="15.95" customHeight="1" x14ac:dyDescent="0.2">
      <c r="A52" s="80" t="s">
        <v>335</v>
      </c>
      <c r="B52" s="56"/>
      <c r="C52" s="56"/>
      <c r="D52" s="56"/>
      <c r="E52" s="56"/>
      <c r="F52" s="56"/>
      <c r="G52" s="56"/>
      <c r="H52" s="56"/>
      <c r="I52" s="56"/>
      <c r="J52" s="56"/>
      <c r="K52" s="56"/>
      <c r="L52" s="56"/>
      <c r="M52" s="56"/>
      <c r="N52" s="56"/>
      <c r="O52" s="56"/>
      <c r="P52" s="56"/>
      <c r="Q52" s="56"/>
      <c r="R52" s="56"/>
      <c r="S52" s="56"/>
      <c r="T52" s="56"/>
      <c r="U52" s="56"/>
      <c r="V52" s="56"/>
      <c r="W52" s="56"/>
      <c r="X52" s="81"/>
      <c r="Y52" s="71" t="s">
        <v>40</v>
      </c>
      <c r="Z52" s="71"/>
      <c r="AA52" s="71"/>
      <c r="AB52" s="71"/>
      <c r="AC52" s="71"/>
      <c r="AD52" s="71"/>
      <c r="AE52" s="71"/>
      <c r="AF52" s="71"/>
      <c r="AG52" s="71" t="s">
        <v>41</v>
      </c>
      <c r="AH52" s="71"/>
      <c r="AI52" s="71"/>
      <c r="AJ52" s="71"/>
      <c r="AK52" s="71"/>
      <c r="AL52" s="71"/>
      <c r="AM52" s="71"/>
      <c r="AN52" s="71"/>
      <c r="AO52" s="71" t="s">
        <v>38</v>
      </c>
      <c r="AP52" s="71"/>
      <c r="AQ52" s="71"/>
      <c r="AR52" s="71"/>
      <c r="AS52" s="71"/>
      <c r="AT52" s="71"/>
      <c r="AU52" s="71"/>
      <c r="AV52" s="71"/>
    </row>
    <row r="53" spans="1:79" ht="29.1" customHeight="1" x14ac:dyDescent="0.2">
      <c r="A53" s="82"/>
      <c r="B53" s="83"/>
      <c r="C53" s="83"/>
      <c r="D53" s="83"/>
      <c r="E53" s="83"/>
      <c r="F53" s="83"/>
      <c r="G53" s="83"/>
      <c r="H53" s="83"/>
      <c r="I53" s="83"/>
      <c r="J53" s="83"/>
      <c r="K53" s="83"/>
      <c r="L53" s="83"/>
      <c r="M53" s="83"/>
      <c r="N53" s="83"/>
      <c r="O53" s="83"/>
      <c r="P53" s="83"/>
      <c r="Q53" s="83"/>
      <c r="R53" s="83"/>
      <c r="S53" s="83"/>
      <c r="T53" s="83"/>
      <c r="U53" s="83"/>
      <c r="V53" s="83"/>
      <c r="W53" s="83"/>
      <c r="X53" s="84"/>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79" ht="15.95" customHeight="1" x14ac:dyDescent="0.2">
      <c r="A54" s="72">
        <v>1</v>
      </c>
      <c r="B54" s="73"/>
      <c r="C54" s="73"/>
      <c r="D54" s="73"/>
      <c r="E54" s="73"/>
      <c r="F54" s="73"/>
      <c r="G54" s="73"/>
      <c r="H54" s="73"/>
      <c r="I54" s="73"/>
      <c r="J54" s="73"/>
      <c r="K54" s="73"/>
      <c r="L54" s="73"/>
      <c r="M54" s="73"/>
      <c r="N54" s="73"/>
      <c r="O54" s="73"/>
      <c r="P54" s="73"/>
      <c r="Q54" s="73"/>
      <c r="R54" s="73"/>
      <c r="S54" s="73"/>
      <c r="T54" s="73"/>
      <c r="U54" s="73"/>
      <c r="V54" s="73"/>
      <c r="W54" s="73"/>
      <c r="X54" s="74"/>
      <c r="Y54" s="71">
        <v>2</v>
      </c>
      <c r="Z54" s="71"/>
      <c r="AA54" s="71"/>
      <c r="AB54" s="71"/>
      <c r="AC54" s="71"/>
      <c r="AD54" s="71"/>
      <c r="AE54" s="71"/>
      <c r="AF54" s="71"/>
      <c r="AG54" s="71">
        <v>3</v>
      </c>
      <c r="AH54" s="71"/>
      <c r="AI54" s="71"/>
      <c r="AJ54" s="71"/>
      <c r="AK54" s="71"/>
      <c r="AL54" s="71"/>
      <c r="AM54" s="71"/>
      <c r="AN54" s="71"/>
      <c r="AO54" s="71">
        <v>4</v>
      </c>
      <c r="AP54" s="71"/>
      <c r="AQ54" s="71"/>
      <c r="AR54" s="71"/>
      <c r="AS54" s="71"/>
      <c r="AT54" s="71"/>
      <c r="AU54" s="71"/>
      <c r="AV54" s="71"/>
    </row>
    <row r="55" spans="1:79" ht="12.75" hidden="1" customHeight="1" x14ac:dyDescent="0.2">
      <c r="A55" s="65" t="s">
        <v>13</v>
      </c>
      <c r="B55" s="66"/>
      <c r="C55" s="66"/>
      <c r="D55" s="66"/>
      <c r="E55" s="66"/>
      <c r="F55" s="66"/>
      <c r="G55" s="66"/>
      <c r="H55" s="66"/>
      <c r="I55" s="66"/>
      <c r="J55" s="66"/>
      <c r="K55" s="66"/>
      <c r="L55" s="66"/>
      <c r="M55" s="66"/>
      <c r="N55" s="66"/>
      <c r="O55" s="66"/>
      <c r="P55" s="66"/>
      <c r="Q55" s="66"/>
      <c r="R55" s="66"/>
      <c r="S55" s="66"/>
      <c r="T55" s="66"/>
      <c r="U55" s="66"/>
      <c r="V55" s="66"/>
      <c r="W55" s="66"/>
      <c r="X55" s="67"/>
      <c r="Y55" s="94" t="s">
        <v>14</v>
      </c>
      <c r="Z55" s="94"/>
      <c r="AA55" s="94"/>
      <c r="AB55" s="94"/>
      <c r="AC55" s="94"/>
      <c r="AD55" s="94"/>
      <c r="AE55" s="94"/>
      <c r="AF55" s="94"/>
      <c r="AG55" s="94" t="s">
        <v>15</v>
      </c>
      <c r="AH55" s="94"/>
      <c r="AI55" s="94"/>
      <c r="AJ55" s="94"/>
      <c r="AK55" s="94"/>
      <c r="AL55" s="94"/>
      <c r="AM55" s="94"/>
      <c r="AN55" s="94"/>
      <c r="AO55" s="94" t="s">
        <v>16</v>
      </c>
      <c r="AP55" s="94"/>
      <c r="AQ55" s="94"/>
      <c r="AR55" s="94"/>
      <c r="AS55" s="94"/>
      <c r="AT55" s="94"/>
      <c r="AU55" s="94"/>
      <c r="AV55" s="94"/>
      <c r="CA55" s="1" t="s">
        <v>21</v>
      </c>
    </row>
    <row r="56" spans="1:79" ht="12.75" customHeight="1" x14ac:dyDescent="0.2">
      <c r="A56" s="86" t="s">
        <v>152</v>
      </c>
      <c r="B56" s="87"/>
      <c r="C56" s="87"/>
      <c r="D56" s="87"/>
      <c r="E56" s="87"/>
      <c r="F56" s="87"/>
      <c r="G56" s="87"/>
      <c r="H56" s="87"/>
      <c r="I56" s="87"/>
      <c r="J56" s="87"/>
      <c r="K56" s="87"/>
      <c r="L56" s="87"/>
      <c r="M56" s="87"/>
      <c r="N56" s="87"/>
      <c r="O56" s="87"/>
      <c r="P56" s="87"/>
      <c r="Q56" s="87"/>
      <c r="R56" s="87"/>
      <c r="S56" s="87"/>
      <c r="T56" s="87"/>
      <c r="U56" s="87"/>
      <c r="V56" s="87"/>
      <c r="W56" s="87"/>
      <c r="X56" s="88"/>
      <c r="Y56" s="89"/>
      <c r="Z56" s="89"/>
      <c r="AA56" s="89"/>
      <c r="AB56" s="89"/>
      <c r="AC56" s="89"/>
      <c r="AD56" s="89"/>
      <c r="AE56" s="89"/>
      <c r="AF56" s="89"/>
      <c r="AG56" s="89">
        <f>AK45</f>
        <v>1000000</v>
      </c>
      <c r="AH56" s="89"/>
      <c r="AI56" s="89"/>
      <c r="AJ56" s="89"/>
      <c r="AK56" s="89"/>
      <c r="AL56" s="89"/>
      <c r="AM56" s="89"/>
      <c r="AN56" s="89"/>
      <c r="AO56" s="89">
        <f t="shared" ref="AO56:AO57" si="1">Y56+AG56</f>
        <v>1000000</v>
      </c>
      <c r="AP56" s="89"/>
      <c r="AQ56" s="89"/>
      <c r="AR56" s="89"/>
      <c r="AS56" s="89"/>
      <c r="AT56" s="89"/>
      <c r="AU56" s="89"/>
      <c r="AV56" s="89"/>
    </row>
    <row r="57" spans="1:79" ht="24" customHeight="1" x14ac:dyDescent="0.2">
      <c r="A57" s="86" t="s">
        <v>126</v>
      </c>
      <c r="B57" s="87"/>
      <c r="C57" s="87"/>
      <c r="D57" s="87"/>
      <c r="E57" s="87"/>
      <c r="F57" s="87"/>
      <c r="G57" s="87"/>
      <c r="H57" s="87"/>
      <c r="I57" s="87"/>
      <c r="J57" s="87"/>
      <c r="K57" s="87"/>
      <c r="L57" s="87"/>
      <c r="M57" s="87"/>
      <c r="N57" s="87"/>
      <c r="O57" s="87"/>
      <c r="P57" s="87"/>
      <c r="Q57" s="87"/>
      <c r="R57" s="87"/>
      <c r="S57" s="87"/>
      <c r="T57" s="87"/>
      <c r="U57" s="87"/>
      <c r="V57" s="87"/>
      <c r="W57" s="87"/>
      <c r="X57" s="88"/>
      <c r="Y57" s="89"/>
      <c r="Z57" s="89"/>
      <c r="AA57" s="89"/>
      <c r="AB57" s="89"/>
      <c r="AC57" s="89"/>
      <c r="AD57" s="89"/>
      <c r="AE57" s="89"/>
      <c r="AF57" s="89"/>
      <c r="AG57" s="89">
        <f>AK47+AK46</f>
        <v>1140500</v>
      </c>
      <c r="AH57" s="89"/>
      <c r="AI57" s="89"/>
      <c r="AJ57" s="89"/>
      <c r="AK57" s="89"/>
      <c r="AL57" s="89"/>
      <c r="AM57" s="89"/>
      <c r="AN57" s="89"/>
      <c r="AO57" s="89">
        <f t="shared" si="1"/>
        <v>1140500</v>
      </c>
      <c r="AP57" s="89"/>
      <c r="AQ57" s="89"/>
      <c r="AR57" s="89"/>
      <c r="AS57" s="89"/>
      <c r="AT57" s="89"/>
      <c r="AU57" s="89"/>
      <c r="AV57" s="89"/>
    </row>
    <row r="58" spans="1:79" s="4" customFormat="1" ht="12.75" customHeight="1" x14ac:dyDescent="0.2">
      <c r="A58" s="86" t="s">
        <v>38</v>
      </c>
      <c r="B58" s="87"/>
      <c r="C58" s="87"/>
      <c r="D58" s="87"/>
      <c r="E58" s="87"/>
      <c r="F58" s="87"/>
      <c r="G58" s="87"/>
      <c r="H58" s="87"/>
      <c r="I58" s="87"/>
      <c r="J58" s="87"/>
      <c r="K58" s="87"/>
      <c r="L58" s="87"/>
      <c r="M58" s="87"/>
      <c r="N58" s="87"/>
      <c r="O58" s="87"/>
      <c r="P58" s="87"/>
      <c r="Q58" s="87"/>
      <c r="R58" s="87"/>
      <c r="S58" s="87"/>
      <c r="T58" s="87"/>
      <c r="U58" s="87"/>
      <c r="V58" s="87"/>
      <c r="W58" s="87"/>
      <c r="X58" s="88"/>
      <c r="Y58" s="89"/>
      <c r="Z58" s="89"/>
      <c r="AA58" s="89"/>
      <c r="AB58" s="89"/>
      <c r="AC58" s="89"/>
      <c r="AD58" s="89"/>
      <c r="AE58" s="89"/>
      <c r="AF58" s="89"/>
      <c r="AG58" s="89">
        <f t="shared" ref="AG58" si="2">AK48</f>
        <v>2140500</v>
      </c>
      <c r="AH58" s="89"/>
      <c r="AI58" s="89"/>
      <c r="AJ58" s="89"/>
      <c r="AK58" s="89"/>
      <c r="AL58" s="89"/>
      <c r="AM58" s="89"/>
      <c r="AN58" s="89"/>
      <c r="AO58" s="89">
        <f>Y58+AG58</f>
        <v>2140500</v>
      </c>
      <c r="AP58" s="89"/>
      <c r="AQ58" s="89"/>
      <c r="AR58" s="89"/>
      <c r="AS58" s="89"/>
      <c r="AT58" s="89"/>
      <c r="AU58" s="89"/>
      <c r="AV58" s="89"/>
      <c r="CA58" s="4" t="s">
        <v>22</v>
      </c>
    </row>
    <row r="60" spans="1:79" ht="15.75" customHeight="1" x14ac:dyDescent="0.2">
      <c r="A60" s="60" t="s">
        <v>333</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71" t="s">
        <v>39</v>
      </c>
      <c r="B61" s="71"/>
      <c r="C61" s="71"/>
      <c r="D61" s="71"/>
      <c r="E61" s="71"/>
      <c r="F61" s="71"/>
      <c r="G61" s="72" t="s">
        <v>42</v>
      </c>
      <c r="H61" s="73"/>
      <c r="I61" s="73"/>
      <c r="J61" s="73"/>
      <c r="K61" s="73"/>
      <c r="L61" s="73"/>
      <c r="M61" s="73"/>
      <c r="N61" s="73"/>
      <c r="O61" s="73"/>
      <c r="P61" s="73"/>
      <c r="Q61" s="73"/>
      <c r="R61" s="73"/>
      <c r="S61" s="73"/>
      <c r="T61" s="73"/>
      <c r="U61" s="73"/>
      <c r="V61" s="73"/>
      <c r="W61" s="73"/>
      <c r="X61" s="73"/>
      <c r="Y61" s="74"/>
      <c r="Z61" s="71" t="s">
        <v>7</v>
      </c>
      <c r="AA61" s="71"/>
      <c r="AB61" s="71"/>
      <c r="AC61" s="71"/>
      <c r="AD61" s="71"/>
      <c r="AE61" s="71" t="s">
        <v>6</v>
      </c>
      <c r="AF61" s="71"/>
      <c r="AG61" s="71"/>
      <c r="AH61" s="71"/>
      <c r="AI61" s="71"/>
      <c r="AJ61" s="71"/>
      <c r="AK61" s="71"/>
      <c r="AL61" s="71"/>
      <c r="AM61" s="71"/>
      <c r="AN61" s="71"/>
      <c r="AO61" s="72" t="s">
        <v>40</v>
      </c>
      <c r="AP61" s="73"/>
      <c r="AQ61" s="73"/>
      <c r="AR61" s="73"/>
      <c r="AS61" s="73"/>
      <c r="AT61" s="73"/>
      <c r="AU61" s="73"/>
      <c r="AV61" s="74"/>
      <c r="AW61" s="72" t="s">
        <v>41</v>
      </c>
      <c r="AX61" s="73"/>
      <c r="AY61" s="73"/>
      <c r="AZ61" s="73"/>
      <c r="BA61" s="73"/>
      <c r="BB61" s="73"/>
      <c r="BC61" s="73"/>
      <c r="BD61" s="74"/>
      <c r="BE61" s="72" t="s">
        <v>38</v>
      </c>
      <c r="BF61" s="73"/>
      <c r="BG61" s="73"/>
      <c r="BH61" s="73"/>
      <c r="BI61" s="73"/>
      <c r="BJ61" s="73"/>
      <c r="BK61" s="73"/>
      <c r="BL61" s="74"/>
    </row>
    <row r="62" spans="1:79" ht="15.75" customHeight="1" x14ac:dyDescent="0.2">
      <c r="A62" s="71">
        <v>1</v>
      </c>
      <c r="B62" s="71"/>
      <c r="C62" s="71"/>
      <c r="D62" s="71"/>
      <c r="E62" s="71"/>
      <c r="F62" s="71"/>
      <c r="G62" s="72">
        <v>2</v>
      </c>
      <c r="H62" s="73"/>
      <c r="I62" s="73"/>
      <c r="J62" s="73"/>
      <c r="K62" s="73"/>
      <c r="L62" s="73"/>
      <c r="M62" s="73"/>
      <c r="N62" s="73"/>
      <c r="O62" s="73"/>
      <c r="P62" s="73"/>
      <c r="Q62" s="73"/>
      <c r="R62" s="73"/>
      <c r="S62" s="73"/>
      <c r="T62" s="73"/>
      <c r="U62" s="73"/>
      <c r="V62" s="73"/>
      <c r="W62" s="73"/>
      <c r="X62" s="73"/>
      <c r="Y62" s="74"/>
      <c r="Z62" s="71">
        <v>3</v>
      </c>
      <c r="AA62" s="71"/>
      <c r="AB62" s="71"/>
      <c r="AC62" s="71"/>
      <c r="AD62" s="71"/>
      <c r="AE62" s="71">
        <v>4</v>
      </c>
      <c r="AF62" s="71"/>
      <c r="AG62" s="71"/>
      <c r="AH62" s="71"/>
      <c r="AI62" s="71"/>
      <c r="AJ62" s="71"/>
      <c r="AK62" s="71"/>
      <c r="AL62" s="71"/>
      <c r="AM62" s="71"/>
      <c r="AN62" s="71"/>
      <c r="AO62" s="71">
        <v>5</v>
      </c>
      <c r="AP62" s="71"/>
      <c r="AQ62" s="71"/>
      <c r="AR62" s="71"/>
      <c r="AS62" s="71"/>
      <c r="AT62" s="71"/>
      <c r="AU62" s="71"/>
      <c r="AV62" s="71"/>
      <c r="AW62" s="71">
        <v>6</v>
      </c>
      <c r="AX62" s="71"/>
      <c r="AY62" s="71"/>
      <c r="AZ62" s="71"/>
      <c r="BA62" s="71"/>
      <c r="BB62" s="71"/>
      <c r="BC62" s="71"/>
      <c r="BD62" s="71"/>
      <c r="BE62" s="71">
        <v>7</v>
      </c>
      <c r="BF62" s="71"/>
      <c r="BG62" s="71"/>
      <c r="BH62" s="71"/>
      <c r="BI62" s="71"/>
      <c r="BJ62" s="71"/>
      <c r="BK62" s="71"/>
      <c r="BL62" s="71"/>
    </row>
    <row r="63" spans="1:79" ht="12.75" hidden="1" customHeight="1" x14ac:dyDescent="0.2">
      <c r="A63" s="37" t="s">
        <v>45</v>
      </c>
      <c r="B63" s="37"/>
      <c r="C63" s="37"/>
      <c r="D63" s="37"/>
      <c r="E63" s="37"/>
      <c r="F63" s="37"/>
      <c r="G63" s="65" t="s">
        <v>13</v>
      </c>
      <c r="H63" s="66"/>
      <c r="I63" s="66"/>
      <c r="J63" s="66"/>
      <c r="K63" s="66"/>
      <c r="L63" s="66"/>
      <c r="M63" s="66"/>
      <c r="N63" s="66"/>
      <c r="O63" s="66"/>
      <c r="P63" s="66"/>
      <c r="Q63" s="66"/>
      <c r="R63" s="66"/>
      <c r="S63" s="66"/>
      <c r="T63" s="66"/>
      <c r="U63" s="66"/>
      <c r="V63" s="66"/>
      <c r="W63" s="66"/>
      <c r="X63" s="66"/>
      <c r="Y63" s="67"/>
      <c r="Z63" s="37" t="s">
        <v>25</v>
      </c>
      <c r="AA63" s="37"/>
      <c r="AB63" s="37"/>
      <c r="AC63" s="37"/>
      <c r="AD63" s="37"/>
      <c r="AE63" s="98" t="s">
        <v>44</v>
      </c>
      <c r="AF63" s="98"/>
      <c r="AG63" s="98"/>
      <c r="AH63" s="98"/>
      <c r="AI63" s="98"/>
      <c r="AJ63" s="98"/>
      <c r="AK63" s="98"/>
      <c r="AL63" s="98"/>
      <c r="AM63" s="98"/>
      <c r="AN63" s="65"/>
      <c r="AO63" s="94" t="s">
        <v>14</v>
      </c>
      <c r="AP63" s="94"/>
      <c r="AQ63" s="94"/>
      <c r="AR63" s="94"/>
      <c r="AS63" s="94"/>
      <c r="AT63" s="94"/>
      <c r="AU63" s="94"/>
      <c r="AV63" s="94"/>
      <c r="AW63" s="94" t="s">
        <v>43</v>
      </c>
      <c r="AX63" s="94"/>
      <c r="AY63" s="94"/>
      <c r="AZ63" s="94"/>
      <c r="BA63" s="94"/>
      <c r="BB63" s="94"/>
      <c r="BC63" s="94"/>
      <c r="BD63" s="94"/>
      <c r="BE63" s="94" t="s">
        <v>16</v>
      </c>
      <c r="BF63" s="94"/>
      <c r="BG63" s="94"/>
      <c r="BH63" s="94"/>
      <c r="BI63" s="94"/>
      <c r="BJ63" s="94"/>
      <c r="BK63" s="94"/>
      <c r="BL63" s="94"/>
      <c r="CA63" s="1" t="s">
        <v>23</v>
      </c>
    </row>
    <row r="64" spans="1:79" s="4" customFormat="1" ht="12.75" customHeight="1" x14ac:dyDescent="0.2">
      <c r="A64" s="85">
        <v>1</v>
      </c>
      <c r="B64" s="85"/>
      <c r="C64" s="85"/>
      <c r="D64" s="85"/>
      <c r="E64" s="85"/>
      <c r="F64" s="85"/>
      <c r="G64" s="86" t="s">
        <v>314</v>
      </c>
      <c r="H64" s="87"/>
      <c r="I64" s="87"/>
      <c r="J64" s="87"/>
      <c r="K64" s="87"/>
      <c r="L64" s="87"/>
      <c r="M64" s="87"/>
      <c r="N64" s="87"/>
      <c r="O64" s="87"/>
      <c r="P64" s="87"/>
      <c r="Q64" s="87"/>
      <c r="R64" s="87"/>
      <c r="S64" s="87"/>
      <c r="T64" s="87"/>
      <c r="U64" s="87"/>
      <c r="V64" s="87"/>
      <c r="W64" s="87"/>
      <c r="X64" s="87"/>
      <c r="Y64" s="88"/>
      <c r="Z64" s="119" t="s">
        <v>128</v>
      </c>
      <c r="AA64" s="119"/>
      <c r="AB64" s="119"/>
      <c r="AC64" s="119"/>
      <c r="AD64" s="119"/>
      <c r="AE64" s="120"/>
      <c r="AF64" s="120"/>
      <c r="AG64" s="120"/>
      <c r="AH64" s="120"/>
      <c r="AI64" s="120"/>
      <c r="AJ64" s="120"/>
      <c r="AK64" s="120"/>
      <c r="AL64" s="120"/>
      <c r="AM64" s="120"/>
      <c r="AN64" s="86"/>
      <c r="AO64" s="89"/>
      <c r="AP64" s="89"/>
      <c r="AQ64" s="89"/>
      <c r="AR64" s="89"/>
      <c r="AS64" s="89"/>
      <c r="AT64" s="89"/>
      <c r="AU64" s="89"/>
      <c r="AV64" s="89"/>
      <c r="AW64" s="89">
        <f>AG58</f>
        <v>2140500</v>
      </c>
      <c r="AX64" s="89"/>
      <c r="AY64" s="89"/>
      <c r="AZ64" s="89"/>
      <c r="BA64" s="89"/>
      <c r="BB64" s="89"/>
      <c r="BC64" s="89"/>
      <c r="BD64" s="89"/>
      <c r="BE64" s="89">
        <f t="shared" ref="BE64:BE67" si="3">AO64+AW64</f>
        <v>2140500</v>
      </c>
      <c r="BF64" s="89"/>
      <c r="BG64" s="89"/>
      <c r="BH64" s="89"/>
      <c r="BI64" s="89"/>
      <c r="BJ64" s="89"/>
      <c r="BK64" s="89"/>
      <c r="BL64" s="89"/>
    </row>
    <row r="65" spans="1:64" ht="12.75" customHeight="1" x14ac:dyDescent="0.2">
      <c r="A65" s="37">
        <v>2</v>
      </c>
      <c r="B65" s="37"/>
      <c r="C65" s="37"/>
      <c r="D65" s="37"/>
      <c r="E65" s="37"/>
      <c r="F65" s="37"/>
      <c r="G65" s="40" t="s">
        <v>315</v>
      </c>
      <c r="H65" s="76"/>
      <c r="I65" s="76"/>
      <c r="J65" s="76"/>
      <c r="K65" s="76"/>
      <c r="L65" s="76"/>
      <c r="M65" s="76"/>
      <c r="N65" s="76"/>
      <c r="O65" s="76"/>
      <c r="P65" s="76"/>
      <c r="Q65" s="76"/>
      <c r="R65" s="76"/>
      <c r="S65" s="76"/>
      <c r="T65" s="76"/>
      <c r="U65" s="76"/>
      <c r="V65" s="76"/>
      <c r="W65" s="76"/>
      <c r="X65" s="76"/>
      <c r="Y65" s="77"/>
      <c r="Z65" s="38" t="s">
        <v>287</v>
      </c>
      <c r="AA65" s="38"/>
      <c r="AB65" s="38"/>
      <c r="AC65" s="38"/>
      <c r="AD65" s="38"/>
      <c r="AE65" s="39"/>
      <c r="AF65" s="39"/>
      <c r="AG65" s="39"/>
      <c r="AH65" s="39"/>
      <c r="AI65" s="39"/>
      <c r="AJ65" s="39"/>
      <c r="AK65" s="39"/>
      <c r="AL65" s="39"/>
      <c r="AM65" s="39"/>
      <c r="AN65" s="40"/>
      <c r="AO65" s="41"/>
      <c r="AP65" s="41"/>
      <c r="AQ65" s="41"/>
      <c r="AR65" s="41"/>
      <c r="AS65" s="41"/>
      <c r="AT65" s="41"/>
      <c r="AU65" s="41"/>
      <c r="AV65" s="41"/>
      <c r="AW65" s="116">
        <v>3</v>
      </c>
      <c r="AX65" s="116"/>
      <c r="AY65" s="116"/>
      <c r="AZ65" s="116"/>
      <c r="BA65" s="116"/>
      <c r="BB65" s="116"/>
      <c r="BC65" s="116"/>
      <c r="BD65" s="116"/>
      <c r="BE65" s="116">
        <f t="shared" si="3"/>
        <v>3</v>
      </c>
      <c r="BF65" s="116"/>
      <c r="BG65" s="116"/>
      <c r="BH65" s="116"/>
      <c r="BI65" s="116"/>
      <c r="BJ65" s="116"/>
      <c r="BK65" s="116"/>
      <c r="BL65" s="116"/>
    </row>
    <row r="66" spans="1:64" ht="12.75" customHeight="1" x14ac:dyDescent="0.2">
      <c r="A66" s="37">
        <v>3</v>
      </c>
      <c r="B66" s="37"/>
      <c r="C66" s="37"/>
      <c r="D66" s="37"/>
      <c r="E66" s="37"/>
      <c r="F66" s="37"/>
      <c r="G66" s="40" t="s">
        <v>316</v>
      </c>
      <c r="H66" s="76"/>
      <c r="I66" s="76"/>
      <c r="J66" s="76"/>
      <c r="K66" s="76"/>
      <c r="L66" s="76"/>
      <c r="M66" s="76"/>
      <c r="N66" s="76"/>
      <c r="O66" s="76"/>
      <c r="P66" s="76"/>
      <c r="Q66" s="76"/>
      <c r="R66" s="76"/>
      <c r="S66" s="76"/>
      <c r="T66" s="76"/>
      <c r="U66" s="76"/>
      <c r="V66" s="76"/>
      <c r="W66" s="76"/>
      <c r="X66" s="76"/>
      <c r="Y66" s="77"/>
      <c r="Z66" s="38" t="s">
        <v>128</v>
      </c>
      <c r="AA66" s="38"/>
      <c r="AB66" s="38"/>
      <c r="AC66" s="38"/>
      <c r="AD66" s="38"/>
      <c r="AE66" s="39"/>
      <c r="AF66" s="39"/>
      <c r="AG66" s="39"/>
      <c r="AH66" s="39"/>
      <c r="AI66" s="39"/>
      <c r="AJ66" s="39"/>
      <c r="AK66" s="39"/>
      <c r="AL66" s="39"/>
      <c r="AM66" s="39"/>
      <c r="AN66" s="40"/>
      <c r="AO66" s="41"/>
      <c r="AP66" s="41"/>
      <c r="AQ66" s="41"/>
      <c r="AR66" s="41"/>
      <c r="AS66" s="41"/>
      <c r="AT66" s="41"/>
      <c r="AU66" s="41"/>
      <c r="AV66" s="41"/>
      <c r="AW66" s="41">
        <f>ROUND(AW64/AW65, 2)</f>
        <v>713500</v>
      </c>
      <c r="AX66" s="41"/>
      <c r="AY66" s="41"/>
      <c r="AZ66" s="41"/>
      <c r="BA66" s="41"/>
      <c r="BB66" s="41"/>
      <c r="BC66" s="41"/>
      <c r="BD66" s="41"/>
      <c r="BE66" s="41">
        <f t="shared" si="3"/>
        <v>713500</v>
      </c>
      <c r="BF66" s="41"/>
      <c r="BG66" s="41"/>
      <c r="BH66" s="41"/>
      <c r="BI66" s="41"/>
      <c r="BJ66" s="41"/>
      <c r="BK66" s="41"/>
      <c r="BL66" s="41"/>
    </row>
    <row r="67" spans="1:64" x14ac:dyDescent="0.2">
      <c r="A67" s="37">
        <v>4</v>
      </c>
      <c r="B67" s="37"/>
      <c r="C67" s="37"/>
      <c r="D67" s="37"/>
      <c r="E67" s="37"/>
      <c r="F67" s="37"/>
      <c r="G67" s="40" t="s">
        <v>313</v>
      </c>
      <c r="H67" s="76"/>
      <c r="I67" s="76"/>
      <c r="J67" s="76"/>
      <c r="K67" s="76"/>
      <c r="L67" s="76"/>
      <c r="M67" s="76"/>
      <c r="N67" s="76"/>
      <c r="O67" s="76"/>
      <c r="P67" s="76"/>
      <c r="Q67" s="76"/>
      <c r="R67" s="76"/>
      <c r="S67" s="76"/>
      <c r="T67" s="76"/>
      <c r="U67" s="76"/>
      <c r="V67" s="76"/>
      <c r="W67" s="76"/>
      <c r="X67" s="76"/>
      <c r="Y67" s="77"/>
      <c r="Z67" s="38" t="s">
        <v>246</v>
      </c>
      <c r="AA67" s="38"/>
      <c r="AB67" s="38"/>
      <c r="AC67" s="38"/>
      <c r="AD67" s="38"/>
      <c r="AE67" s="39" t="s">
        <v>142</v>
      </c>
      <c r="AF67" s="39"/>
      <c r="AG67" s="39"/>
      <c r="AH67" s="39"/>
      <c r="AI67" s="39"/>
      <c r="AJ67" s="39"/>
      <c r="AK67" s="39"/>
      <c r="AL67" s="39"/>
      <c r="AM67" s="39"/>
      <c r="AN67" s="40"/>
      <c r="AO67" s="41"/>
      <c r="AP67" s="41"/>
      <c r="AQ67" s="41"/>
      <c r="AR67" s="41"/>
      <c r="AS67" s="41"/>
      <c r="AT67" s="41"/>
      <c r="AU67" s="41"/>
      <c r="AV67" s="41"/>
      <c r="AW67" s="41">
        <v>0</v>
      </c>
      <c r="AX67" s="41"/>
      <c r="AY67" s="41"/>
      <c r="AZ67" s="41"/>
      <c r="BA67" s="41"/>
      <c r="BB67" s="41"/>
      <c r="BC67" s="41"/>
      <c r="BD67" s="41"/>
      <c r="BE67" s="41">
        <f t="shared" si="3"/>
        <v>0</v>
      </c>
      <c r="BF67" s="41"/>
      <c r="BG67" s="41"/>
      <c r="BH67" s="41"/>
      <c r="BI67" s="41"/>
      <c r="BJ67" s="41"/>
      <c r="BK67" s="41"/>
      <c r="BL67" s="41"/>
    </row>
    <row r="69" spans="1:64" ht="16.5" customHeight="1" x14ac:dyDescent="0.2">
      <c r="A69" s="99" t="str">
        <f>КПК0117413!A65</f>
        <v xml:space="preserve">Сватівський міський голова </v>
      </c>
      <c r="B69" s="100"/>
      <c r="C69" s="100"/>
      <c r="D69" s="100"/>
      <c r="E69" s="100"/>
      <c r="F69" s="100"/>
      <c r="G69" s="100"/>
      <c r="H69" s="100"/>
      <c r="I69" s="100"/>
      <c r="J69" s="100"/>
      <c r="K69" s="100"/>
      <c r="L69" s="100"/>
      <c r="M69" s="100"/>
      <c r="N69" s="100"/>
      <c r="O69" s="100"/>
      <c r="P69" s="100"/>
      <c r="Q69" s="100"/>
      <c r="R69" s="100"/>
      <c r="S69" s="100"/>
      <c r="T69" s="100"/>
      <c r="U69" s="100"/>
      <c r="V69" s="100"/>
      <c r="W69" s="101"/>
      <c r="X69" s="101"/>
      <c r="Y69" s="101"/>
      <c r="Z69" s="101"/>
      <c r="AA69" s="101"/>
      <c r="AB69" s="101"/>
      <c r="AC69" s="101"/>
      <c r="AD69" s="101"/>
      <c r="AE69" s="101"/>
      <c r="AF69" s="101"/>
      <c r="AG69" s="101"/>
      <c r="AH69" s="101"/>
      <c r="AI69" s="101"/>
      <c r="AJ69" s="101"/>
      <c r="AK69" s="101"/>
      <c r="AL69" s="101"/>
      <c r="AM69" s="101"/>
      <c r="AN69" s="5"/>
      <c r="AO69" s="102" t="str">
        <f>КПК0117413!AO65</f>
        <v>Рибалко Є.В.</v>
      </c>
      <c r="AP69" s="48"/>
      <c r="AQ69" s="48"/>
      <c r="AR69" s="48"/>
      <c r="AS69" s="48"/>
      <c r="AT69" s="48"/>
      <c r="AU69" s="48"/>
      <c r="AV69" s="48"/>
      <c r="AW69" s="48"/>
      <c r="AX69" s="48"/>
      <c r="AY69" s="48"/>
      <c r="AZ69" s="48"/>
      <c r="BA69" s="48"/>
      <c r="BB69" s="48"/>
      <c r="BC69" s="48"/>
      <c r="BD69" s="48"/>
      <c r="BE69" s="48"/>
      <c r="BF69" s="48"/>
      <c r="BG69" s="48"/>
    </row>
    <row r="70" spans="1:64" x14ac:dyDescent="0.2">
      <c r="W70" s="103" t="s">
        <v>10</v>
      </c>
      <c r="X70" s="103"/>
      <c r="Y70" s="103"/>
      <c r="Z70" s="103"/>
      <c r="AA70" s="103"/>
      <c r="AB70" s="103"/>
      <c r="AC70" s="103"/>
      <c r="AD70" s="103"/>
      <c r="AE70" s="103"/>
      <c r="AF70" s="103"/>
      <c r="AG70" s="103"/>
      <c r="AH70" s="103"/>
      <c r="AI70" s="103"/>
      <c r="AJ70" s="103"/>
      <c r="AK70" s="103"/>
      <c r="AL70" s="103"/>
      <c r="AM70" s="103"/>
      <c r="AO70" s="103" t="s">
        <v>11</v>
      </c>
      <c r="AP70" s="103"/>
      <c r="AQ70" s="103"/>
      <c r="AR70" s="103"/>
      <c r="AS70" s="103"/>
      <c r="AT70" s="103"/>
      <c r="AU70" s="103"/>
      <c r="AV70" s="103"/>
      <c r="AW70" s="103"/>
      <c r="AX70" s="103"/>
      <c r="AY70" s="103"/>
      <c r="AZ70" s="103"/>
      <c r="BA70" s="103"/>
      <c r="BB70" s="103"/>
      <c r="BC70" s="103"/>
      <c r="BD70" s="103"/>
      <c r="BE70" s="103"/>
      <c r="BF70" s="103"/>
      <c r="BG70" s="103"/>
    </row>
    <row r="71" spans="1:64" ht="15.75" customHeight="1" x14ac:dyDescent="0.2">
      <c r="A71" s="43" t="s">
        <v>8</v>
      </c>
      <c r="B71" s="43"/>
      <c r="C71" s="43"/>
      <c r="D71" s="43"/>
      <c r="E71" s="43"/>
      <c r="F71" s="43"/>
    </row>
    <row r="72" spans="1:64" ht="15.75" customHeight="1" thickBot="1" x14ac:dyDescent="0.25">
      <c r="A72" s="107" t="s">
        <v>116</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row>
    <row r="73" spans="1:64" x14ac:dyDescent="0.2">
      <c r="A73" s="108" t="s">
        <v>336</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row>
    <row r="74" spans="1:64" ht="15.75" customHeight="1" x14ac:dyDescent="0.2">
      <c r="A74" s="99" t="str">
        <f>A69</f>
        <v xml:space="preserve">Сватівський міський голова </v>
      </c>
      <c r="B74" s="100"/>
      <c r="C74" s="100"/>
      <c r="D74" s="100"/>
      <c r="E74" s="100"/>
      <c r="F74" s="100"/>
      <c r="G74" s="100"/>
      <c r="H74" s="100"/>
      <c r="I74" s="100"/>
      <c r="J74" s="100"/>
      <c r="K74" s="100"/>
      <c r="L74" s="100"/>
      <c r="M74" s="100"/>
      <c r="N74" s="100"/>
      <c r="O74" s="100"/>
      <c r="P74" s="100"/>
      <c r="Q74" s="100"/>
      <c r="R74" s="100"/>
      <c r="S74" s="100"/>
      <c r="T74" s="100"/>
      <c r="U74" s="100"/>
      <c r="V74" s="100"/>
      <c r="W74" s="101"/>
      <c r="X74" s="101"/>
      <c r="Y74" s="101"/>
      <c r="Z74" s="101"/>
      <c r="AA74" s="101"/>
      <c r="AB74" s="101"/>
      <c r="AC74" s="101"/>
      <c r="AD74" s="101"/>
      <c r="AE74" s="101"/>
      <c r="AF74" s="101"/>
      <c r="AG74" s="101"/>
      <c r="AH74" s="101"/>
      <c r="AI74" s="101"/>
      <c r="AJ74" s="101"/>
      <c r="AK74" s="101"/>
      <c r="AL74" s="101"/>
      <c r="AM74" s="101"/>
      <c r="AN74" s="5"/>
      <c r="AO74" s="102" t="str">
        <f>AO69</f>
        <v>Рибалко Є.В.</v>
      </c>
      <c r="AP74" s="48"/>
      <c r="AQ74" s="48"/>
      <c r="AR74" s="48"/>
      <c r="AS74" s="48"/>
      <c r="AT74" s="48"/>
      <c r="AU74" s="48"/>
      <c r="AV74" s="48"/>
      <c r="AW74" s="48"/>
      <c r="AX74" s="48"/>
      <c r="AY74" s="48"/>
      <c r="AZ74" s="48"/>
      <c r="BA74" s="48"/>
      <c r="BB74" s="48"/>
      <c r="BC74" s="48"/>
      <c r="BD74" s="48"/>
      <c r="BE74" s="48"/>
      <c r="BF74" s="48"/>
      <c r="BG74" s="48"/>
    </row>
    <row r="75" spans="1:64" x14ac:dyDescent="0.2">
      <c r="W75" s="103" t="s">
        <v>10</v>
      </c>
      <c r="X75" s="103"/>
      <c r="Y75" s="103"/>
      <c r="Z75" s="103"/>
      <c r="AA75" s="103"/>
      <c r="AB75" s="103"/>
      <c r="AC75" s="103"/>
      <c r="AD75" s="103"/>
      <c r="AE75" s="103"/>
      <c r="AF75" s="103"/>
      <c r="AG75" s="103"/>
      <c r="AH75" s="103"/>
      <c r="AI75" s="103"/>
      <c r="AJ75" s="103"/>
      <c r="AK75" s="103"/>
      <c r="AL75" s="103"/>
      <c r="AM75" s="103"/>
      <c r="AO75" s="103" t="s">
        <v>11</v>
      </c>
      <c r="AP75" s="103"/>
      <c r="AQ75" s="103"/>
      <c r="AR75" s="103"/>
      <c r="AS75" s="103"/>
      <c r="AT75" s="103"/>
      <c r="AU75" s="103"/>
      <c r="AV75" s="103"/>
      <c r="AW75" s="103"/>
      <c r="AX75" s="103"/>
      <c r="AY75" s="103"/>
      <c r="AZ75" s="103"/>
      <c r="BA75" s="103"/>
      <c r="BB75" s="103"/>
      <c r="BC75" s="103"/>
      <c r="BD75" s="103"/>
      <c r="BE75" s="103"/>
      <c r="BF75" s="103"/>
      <c r="BG75" s="103"/>
    </row>
    <row r="76" spans="1:64" ht="13.5" thickBot="1" x14ac:dyDescent="0.25">
      <c r="A76" s="104">
        <f>КПК0117413!A72</f>
        <v>43647</v>
      </c>
      <c r="B76" s="105"/>
      <c r="C76" s="105"/>
      <c r="D76" s="105"/>
      <c r="E76" s="105"/>
      <c r="F76" s="105"/>
      <c r="G76" s="105"/>
      <c r="H76" s="105"/>
      <c r="I76" s="105"/>
    </row>
    <row r="77" spans="1:64" x14ac:dyDescent="0.2">
      <c r="A77" s="106" t="s">
        <v>337</v>
      </c>
      <c r="B77" s="106"/>
      <c r="C77" s="106"/>
      <c r="D77" s="106"/>
      <c r="E77" s="106"/>
      <c r="F77" s="106"/>
      <c r="G77" s="106"/>
      <c r="H77" s="106"/>
      <c r="I77" s="106"/>
    </row>
    <row r="78" spans="1:64" x14ac:dyDescent="0.2">
      <c r="A78" s="106" t="s">
        <v>338</v>
      </c>
      <c r="B78" s="106"/>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sheetData>
  <mergeCells count="186">
    <mergeCell ref="A74:V74"/>
    <mergeCell ref="W74:AM74"/>
    <mergeCell ref="AO74:BG74"/>
    <mergeCell ref="W75:AM75"/>
    <mergeCell ref="AO75:BG75"/>
    <mergeCell ref="A76:I76"/>
    <mergeCell ref="A77:I77"/>
    <mergeCell ref="A78:B78"/>
    <mergeCell ref="A67:F67"/>
    <mergeCell ref="G67:Y67"/>
    <mergeCell ref="Z67:AD67"/>
    <mergeCell ref="AE67:AN67"/>
    <mergeCell ref="AO67:AV67"/>
    <mergeCell ref="AW67:BD67"/>
    <mergeCell ref="BE67:BL67"/>
    <mergeCell ref="A69:V69"/>
    <mergeCell ref="W69:AM69"/>
    <mergeCell ref="AO69:BG69"/>
    <mergeCell ref="W70:AM70"/>
    <mergeCell ref="AO70:BG70"/>
    <mergeCell ref="A71:F71"/>
    <mergeCell ref="A72:BG72"/>
    <mergeCell ref="A73:BG73"/>
    <mergeCell ref="AE64:AN64"/>
    <mergeCell ref="AO64:AV64"/>
    <mergeCell ref="AW64:BD64"/>
    <mergeCell ref="BE64:BL64"/>
    <mergeCell ref="A65:F65"/>
    <mergeCell ref="G65:Y65"/>
    <mergeCell ref="Z65:AD65"/>
    <mergeCell ref="AE65:AN65"/>
    <mergeCell ref="AO65:AV65"/>
    <mergeCell ref="AW65:BD65"/>
    <mergeCell ref="BE65:BL65"/>
    <mergeCell ref="A56:X56"/>
    <mergeCell ref="Y56:AF56"/>
    <mergeCell ref="AG56:AN56"/>
    <mergeCell ref="AO56:AV56"/>
    <mergeCell ref="A57:X57"/>
    <mergeCell ref="Y57:AF57"/>
    <mergeCell ref="AG57:AN57"/>
    <mergeCell ref="AO57:AV57"/>
    <mergeCell ref="BA45:BH45"/>
    <mergeCell ref="A47:C47"/>
    <mergeCell ref="D47:AB47"/>
    <mergeCell ref="AC47:AJ47"/>
    <mergeCell ref="AK47:AR47"/>
    <mergeCell ref="AS47:AZ47"/>
    <mergeCell ref="BA47:BH47"/>
    <mergeCell ref="A45:C45"/>
    <mergeCell ref="D45:AB45"/>
    <mergeCell ref="AC45:AJ45"/>
    <mergeCell ref="AK45:AR45"/>
    <mergeCell ref="AS45:AZ45"/>
    <mergeCell ref="A54:X54"/>
    <mergeCell ref="Y54:AF54"/>
    <mergeCell ref="AG54:AN54"/>
    <mergeCell ref="AO54:AV54"/>
    <mergeCell ref="A62:F62"/>
    <mergeCell ref="G62:Y62"/>
    <mergeCell ref="Z62:AD62"/>
    <mergeCell ref="AE62:AN62"/>
    <mergeCell ref="AO62:AV62"/>
    <mergeCell ref="AW62:BD62"/>
    <mergeCell ref="BE62:BL62"/>
    <mergeCell ref="BE63:BL63"/>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A64:F64"/>
    <mergeCell ref="G64:Y64"/>
    <mergeCell ref="Z64:AD64"/>
    <mergeCell ref="A58:X58"/>
    <mergeCell ref="Y58:AF58"/>
    <mergeCell ref="AG58:AN58"/>
    <mergeCell ref="AO58:AV58"/>
    <mergeCell ref="A60:BL60"/>
    <mergeCell ref="A61:F61"/>
    <mergeCell ref="G61:Y61"/>
    <mergeCell ref="Z61:AD61"/>
    <mergeCell ref="AE61:AN61"/>
    <mergeCell ref="AO61:AV61"/>
    <mergeCell ref="AW61:BD61"/>
    <mergeCell ref="BE61:BL61"/>
    <mergeCell ref="A55:X55"/>
    <mergeCell ref="Y55:AF55"/>
    <mergeCell ref="AG55:AN55"/>
    <mergeCell ref="AO55:AV55"/>
    <mergeCell ref="A50:BL50"/>
    <mergeCell ref="A51:AV51"/>
    <mergeCell ref="A52:X53"/>
    <mergeCell ref="Y52:AF53"/>
    <mergeCell ref="AG52:AN53"/>
    <mergeCell ref="AO52:AV53"/>
    <mergeCell ref="A48:C48"/>
    <mergeCell ref="D48:AB48"/>
    <mergeCell ref="AC48:AJ48"/>
    <mergeCell ref="AK48:AR48"/>
    <mergeCell ref="AS48:AZ48"/>
    <mergeCell ref="BA48:BH48"/>
    <mergeCell ref="A44:C44"/>
    <mergeCell ref="D44:AB44"/>
    <mergeCell ref="AC44:AJ44"/>
    <mergeCell ref="AK44:AR44"/>
    <mergeCell ref="AS44:AZ44"/>
    <mergeCell ref="BA44:BH44"/>
    <mergeCell ref="A46:C46"/>
    <mergeCell ref="D46:AB46"/>
    <mergeCell ref="AC46:AJ46"/>
    <mergeCell ref="AK46:AR46"/>
    <mergeCell ref="AS46:AZ46"/>
    <mergeCell ref="BA46:BH46"/>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D45:I45">
    <cfRule type="cellIs" dxfId="108" priority="6" stopIfTrue="1" operator="equal">
      <formula>$D43</formula>
    </cfRule>
  </conditionalFormatting>
  <conditionalFormatting sqref="D48:I48">
    <cfRule type="cellIs" dxfId="107" priority="17" stopIfTrue="1" operator="equal">
      <formula>$D44</formula>
    </cfRule>
  </conditionalFormatting>
  <conditionalFormatting sqref="G64:L65">
    <cfRule type="cellIs" dxfId="106" priority="3" stopIfTrue="1" operator="equal">
      <formula>$G22</formula>
    </cfRule>
  </conditionalFormatting>
  <conditionalFormatting sqref="G66:L66">
    <cfRule type="cellIs" dxfId="105" priority="2" stopIfTrue="1" operator="equal">
      <formula>$G60</formula>
    </cfRule>
  </conditionalFormatting>
  <conditionalFormatting sqref="G67:L67">
    <cfRule type="cellIs" dxfId="104" priority="1" stopIfTrue="1" operator="equal">
      <formula>$G61</formula>
    </cfRule>
  </conditionalFormatting>
  <conditionalFormatting sqref="D46:I47">
    <cfRule type="cellIs" dxfId="103" priority="59" stopIfTrue="1" operator="equal">
      <formula>$D43</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80"/>
  <sheetViews>
    <sheetView topLeftCell="A49" zoomScaleNormal="100" zoomScaleSheetLayoutView="100" workbookViewId="0">
      <selection activeCell="A78" sqref="A78:I7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21.75" customHeight="1" x14ac:dyDescent="0.2">
      <c r="AO4" s="53" t="str">
        <f>КПК0117330!AO4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117" t="str">
        <f>КПК0117330!AO7</f>
        <v xml:space="preserve">Розпорядження міського голови від   01 липня  2019 року  № 130 </v>
      </c>
      <c r="AP7" s="117"/>
      <c r="AQ7" s="117"/>
      <c r="AR7" s="117"/>
      <c r="AS7" s="117"/>
      <c r="AT7" s="117"/>
      <c r="AU7" s="117"/>
      <c r="AV7" s="117"/>
      <c r="AW7" s="117"/>
      <c r="AX7" s="117"/>
      <c r="AY7" s="117"/>
      <c r="AZ7" s="117"/>
      <c r="BA7" s="117"/>
      <c r="BB7" s="117"/>
      <c r="BC7" s="117"/>
      <c r="BD7" s="117"/>
      <c r="BE7" s="117"/>
      <c r="BF7" s="117"/>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КПК0117330!L13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93</v>
      </c>
      <c r="E19" s="46"/>
      <c r="F19" s="46"/>
      <c r="G19" s="46"/>
      <c r="H19" s="46"/>
      <c r="I19" s="46"/>
      <c r="J19" s="46"/>
      <c r="K19" s="15"/>
      <c r="L19" s="45" t="s">
        <v>95</v>
      </c>
      <c r="M19" s="46"/>
      <c r="N19" s="46"/>
      <c r="O19" s="46"/>
      <c r="P19" s="46"/>
      <c r="Q19" s="46"/>
      <c r="R19" s="46"/>
      <c r="S19" s="46"/>
      <c r="T19" s="46"/>
      <c r="U19" s="46"/>
      <c r="V19" s="46"/>
      <c r="W19" s="46"/>
      <c r="X19" s="46"/>
      <c r="Y19" s="46"/>
      <c r="Z19" s="46"/>
      <c r="AA19" s="46"/>
      <c r="AB19" s="46"/>
      <c r="AC19" s="47" t="s">
        <v>94</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f>AS48</f>
        <v>1500000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f>AK48</f>
        <v>1500000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4.5" customHeight="1" x14ac:dyDescent="0.2">
      <c r="A26" s="118"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155</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156</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37</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v>1</v>
      </c>
      <c r="B45" s="85"/>
      <c r="C45" s="85"/>
      <c r="D45" s="86" t="s">
        <v>157</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c r="AD45" s="89"/>
      <c r="AE45" s="89"/>
      <c r="AF45" s="89"/>
      <c r="AG45" s="89"/>
      <c r="AH45" s="89"/>
      <c r="AI45" s="89"/>
      <c r="AJ45" s="89"/>
      <c r="AK45" s="89">
        <v>300000</v>
      </c>
      <c r="AL45" s="89"/>
      <c r="AM45" s="89"/>
      <c r="AN45" s="89"/>
      <c r="AO45" s="89"/>
      <c r="AP45" s="89"/>
      <c r="AQ45" s="89"/>
      <c r="AR45" s="89"/>
      <c r="AS45" s="89">
        <f>AK45+AC45</f>
        <v>300000</v>
      </c>
      <c r="AT45" s="89"/>
      <c r="AU45" s="89"/>
      <c r="AV45" s="89"/>
      <c r="AW45" s="89"/>
      <c r="AX45" s="89"/>
      <c r="AY45" s="89"/>
      <c r="AZ45" s="89"/>
      <c r="BA45" s="90"/>
      <c r="BB45" s="90"/>
      <c r="BC45" s="90"/>
      <c r="BD45" s="90"/>
      <c r="BE45" s="90"/>
      <c r="BF45" s="90"/>
      <c r="BG45" s="90"/>
      <c r="BH45" s="90"/>
    </row>
    <row r="46" spans="1:79" s="4" customFormat="1" x14ac:dyDescent="0.2">
      <c r="A46" s="85">
        <v>2</v>
      </c>
      <c r="B46" s="85"/>
      <c r="C46" s="85"/>
      <c r="D46" s="86" t="s">
        <v>371</v>
      </c>
      <c r="E46" s="87"/>
      <c r="F46" s="87"/>
      <c r="G46" s="87"/>
      <c r="H46" s="87"/>
      <c r="I46" s="87"/>
      <c r="J46" s="87"/>
      <c r="K46" s="87"/>
      <c r="L46" s="87"/>
      <c r="M46" s="87"/>
      <c r="N46" s="87"/>
      <c r="O46" s="87"/>
      <c r="P46" s="87"/>
      <c r="Q46" s="87"/>
      <c r="R46" s="87"/>
      <c r="S46" s="87"/>
      <c r="T46" s="87"/>
      <c r="U46" s="87"/>
      <c r="V46" s="87"/>
      <c r="W46" s="87"/>
      <c r="X46" s="87"/>
      <c r="Y46" s="87"/>
      <c r="Z46" s="87"/>
      <c r="AA46" s="87"/>
      <c r="AB46" s="88"/>
      <c r="AC46" s="89"/>
      <c r="AD46" s="89"/>
      <c r="AE46" s="89"/>
      <c r="AF46" s="89"/>
      <c r="AG46" s="89"/>
      <c r="AH46" s="89"/>
      <c r="AI46" s="89"/>
      <c r="AJ46" s="89"/>
      <c r="AK46" s="89">
        <v>200000</v>
      </c>
      <c r="AL46" s="89"/>
      <c r="AM46" s="89"/>
      <c r="AN46" s="89"/>
      <c r="AO46" s="89"/>
      <c r="AP46" s="89"/>
      <c r="AQ46" s="89"/>
      <c r="AR46" s="89"/>
      <c r="AS46" s="89">
        <f>AK46+AC46</f>
        <v>200000</v>
      </c>
      <c r="AT46" s="89"/>
      <c r="AU46" s="89"/>
      <c r="AV46" s="89"/>
      <c r="AW46" s="89"/>
      <c r="AX46" s="89"/>
      <c r="AY46" s="89"/>
      <c r="AZ46" s="89"/>
      <c r="BA46" s="30"/>
      <c r="BB46" s="30"/>
      <c r="BC46" s="30"/>
      <c r="BD46" s="30"/>
      <c r="BE46" s="30"/>
      <c r="BF46" s="30"/>
      <c r="BG46" s="30"/>
      <c r="BH46" s="30"/>
    </row>
    <row r="47" spans="1:79" s="4" customFormat="1" x14ac:dyDescent="0.2">
      <c r="A47" s="85">
        <v>3</v>
      </c>
      <c r="B47" s="85"/>
      <c r="C47" s="85"/>
      <c r="D47" s="86" t="s">
        <v>346</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c r="AD47" s="89"/>
      <c r="AE47" s="89"/>
      <c r="AF47" s="89"/>
      <c r="AG47" s="89"/>
      <c r="AH47" s="89"/>
      <c r="AI47" s="89"/>
      <c r="AJ47" s="89"/>
      <c r="AK47" s="89">
        <v>1000000</v>
      </c>
      <c r="AL47" s="89"/>
      <c r="AM47" s="89"/>
      <c r="AN47" s="89"/>
      <c r="AO47" s="89"/>
      <c r="AP47" s="89"/>
      <c r="AQ47" s="89"/>
      <c r="AR47" s="89"/>
      <c r="AS47" s="89">
        <f>AK47+AC47</f>
        <v>1000000</v>
      </c>
      <c r="AT47" s="89"/>
      <c r="AU47" s="89"/>
      <c r="AV47" s="89"/>
      <c r="AW47" s="89"/>
      <c r="AX47" s="89"/>
      <c r="AY47" s="89"/>
      <c r="AZ47" s="89"/>
      <c r="BA47" s="25"/>
      <c r="BB47" s="25"/>
      <c r="BC47" s="25"/>
      <c r="BD47" s="25"/>
      <c r="BE47" s="25"/>
      <c r="BF47" s="25"/>
      <c r="BG47" s="25"/>
      <c r="BH47" s="25"/>
    </row>
    <row r="48" spans="1:79" s="4" customFormat="1" x14ac:dyDescent="0.2">
      <c r="A48" s="85"/>
      <c r="B48" s="85"/>
      <c r="C48" s="85"/>
      <c r="D48" s="86" t="s">
        <v>54</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c r="AD48" s="89"/>
      <c r="AE48" s="89"/>
      <c r="AF48" s="89"/>
      <c r="AG48" s="89"/>
      <c r="AH48" s="89"/>
      <c r="AI48" s="89"/>
      <c r="AJ48" s="89"/>
      <c r="AK48" s="89">
        <f>SUM(AK45:AR47)</f>
        <v>1500000</v>
      </c>
      <c r="AL48" s="89"/>
      <c r="AM48" s="89"/>
      <c r="AN48" s="89"/>
      <c r="AO48" s="89"/>
      <c r="AP48" s="89"/>
      <c r="AQ48" s="89"/>
      <c r="AR48" s="89"/>
      <c r="AS48" s="89">
        <f>AK48+AC48</f>
        <v>1500000</v>
      </c>
      <c r="AT48" s="89"/>
      <c r="AU48" s="89"/>
      <c r="AV48" s="89"/>
      <c r="AW48" s="89"/>
      <c r="AX48" s="89"/>
      <c r="AY48" s="89"/>
      <c r="AZ48" s="89"/>
      <c r="BA48" s="90"/>
      <c r="BB48" s="90"/>
      <c r="BC48" s="90"/>
      <c r="BD48" s="90"/>
      <c r="BE48" s="90"/>
      <c r="BF48" s="90"/>
      <c r="BG48" s="90"/>
      <c r="BH48" s="90"/>
      <c r="CA48" s="4" t="s">
        <v>20</v>
      </c>
    </row>
    <row r="50" spans="1:79" ht="15.75" customHeight="1" x14ac:dyDescent="0.2">
      <c r="A50" s="52" t="s">
        <v>339</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row>
    <row r="51" spans="1:79" ht="15" customHeight="1" x14ac:dyDescent="0.2">
      <c r="A51" s="97" t="s">
        <v>331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6"/>
      <c r="AX51" s="6"/>
      <c r="AY51" s="6"/>
      <c r="AZ51" s="6"/>
      <c r="BA51" s="6"/>
      <c r="BB51" s="6"/>
      <c r="BC51" s="6"/>
      <c r="BD51" s="6"/>
      <c r="BE51" s="6"/>
      <c r="BF51" s="6"/>
      <c r="BG51" s="6"/>
      <c r="BH51" s="6"/>
      <c r="BI51" s="6"/>
      <c r="BJ51" s="6"/>
      <c r="BK51" s="6"/>
      <c r="BL51" s="6"/>
    </row>
    <row r="52" spans="1:79" ht="15.95" customHeight="1" x14ac:dyDescent="0.2">
      <c r="A52" s="80" t="s">
        <v>335</v>
      </c>
      <c r="B52" s="56"/>
      <c r="C52" s="56"/>
      <c r="D52" s="56"/>
      <c r="E52" s="56"/>
      <c r="F52" s="56"/>
      <c r="G52" s="56"/>
      <c r="H52" s="56"/>
      <c r="I52" s="56"/>
      <c r="J52" s="56"/>
      <c r="K52" s="56"/>
      <c r="L52" s="56"/>
      <c r="M52" s="56"/>
      <c r="N52" s="56"/>
      <c r="O52" s="56"/>
      <c r="P52" s="56"/>
      <c r="Q52" s="56"/>
      <c r="R52" s="56"/>
      <c r="S52" s="56"/>
      <c r="T52" s="56"/>
      <c r="U52" s="56"/>
      <c r="V52" s="56"/>
      <c r="W52" s="56"/>
      <c r="X52" s="81"/>
      <c r="Y52" s="71" t="s">
        <v>40</v>
      </c>
      <c r="Z52" s="71"/>
      <c r="AA52" s="71"/>
      <c r="AB52" s="71"/>
      <c r="AC52" s="71"/>
      <c r="AD52" s="71"/>
      <c r="AE52" s="71"/>
      <c r="AF52" s="71"/>
      <c r="AG52" s="71" t="s">
        <v>41</v>
      </c>
      <c r="AH52" s="71"/>
      <c r="AI52" s="71"/>
      <c r="AJ52" s="71"/>
      <c r="AK52" s="71"/>
      <c r="AL52" s="71"/>
      <c r="AM52" s="71"/>
      <c r="AN52" s="71"/>
      <c r="AO52" s="71" t="s">
        <v>38</v>
      </c>
      <c r="AP52" s="71"/>
      <c r="AQ52" s="71"/>
      <c r="AR52" s="71"/>
      <c r="AS52" s="71"/>
      <c r="AT52" s="71"/>
      <c r="AU52" s="71"/>
      <c r="AV52" s="71"/>
    </row>
    <row r="53" spans="1:79" ht="29.1" customHeight="1" x14ac:dyDescent="0.2">
      <c r="A53" s="82"/>
      <c r="B53" s="83"/>
      <c r="C53" s="83"/>
      <c r="D53" s="83"/>
      <c r="E53" s="83"/>
      <c r="F53" s="83"/>
      <c r="G53" s="83"/>
      <c r="H53" s="83"/>
      <c r="I53" s="83"/>
      <c r="J53" s="83"/>
      <c r="K53" s="83"/>
      <c r="L53" s="83"/>
      <c r="M53" s="83"/>
      <c r="N53" s="83"/>
      <c r="O53" s="83"/>
      <c r="P53" s="83"/>
      <c r="Q53" s="83"/>
      <c r="R53" s="83"/>
      <c r="S53" s="83"/>
      <c r="T53" s="83"/>
      <c r="U53" s="83"/>
      <c r="V53" s="83"/>
      <c r="W53" s="83"/>
      <c r="X53" s="84"/>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row>
    <row r="54" spans="1:79" ht="15.95" customHeight="1" x14ac:dyDescent="0.2">
      <c r="A54" s="72">
        <v>1</v>
      </c>
      <c r="B54" s="73"/>
      <c r="C54" s="73"/>
      <c r="D54" s="73"/>
      <c r="E54" s="73"/>
      <c r="F54" s="73"/>
      <c r="G54" s="73"/>
      <c r="H54" s="73"/>
      <c r="I54" s="73"/>
      <c r="J54" s="73"/>
      <c r="K54" s="73"/>
      <c r="L54" s="73"/>
      <c r="M54" s="73"/>
      <c r="N54" s="73"/>
      <c r="O54" s="73"/>
      <c r="P54" s="73"/>
      <c r="Q54" s="73"/>
      <c r="R54" s="73"/>
      <c r="S54" s="73"/>
      <c r="T54" s="73"/>
      <c r="U54" s="73"/>
      <c r="V54" s="73"/>
      <c r="W54" s="73"/>
      <c r="X54" s="74"/>
      <c r="Y54" s="71">
        <v>2</v>
      </c>
      <c r="Z54" s="71"/>
      <c r="AA54" s="71"/>
      <c r="AB54" s="71"/>
      <c r="AC54" s="71"/>
      <c r="AD54" s="71"/>
      <c r="AE54" s="71"/>
      <c r="AF54" s="71"/>
      <c r="AG54" s="71">
        <v>3</v>
      </c>
      <c r="AH54" s="71"/>
      <c r="AI54" s="71"/>
      <c r="AJ54" s="71"/>
      <c r="AK54" s="71"/>
      <c r="AL54" s="71"/>
      <c r="AM54" s="71"/>
      <c r="AN54" s="71"/>
      <c r="AO54" s="71">
        <v>4</v>
      </c>
      <c r="AP54" s="71"/>
      <c r="AQ54" s="71"/>
      <c r="AR54" s="71"/>
      <c r="AS54" s="71"/>
      <c r="AT54" s="71"/>
      <c r="AU54" s="71"/>
      <c r="AV54" s="71"/>
    </row>
    <row r="55" spans="1:79" ht="12.75" hidden="1" customHeight="1" x14ac:dyDescent="0.2">
      <c r="A55" s="65" t="s">
        <v>13</v>
      </c>
      <c r="B55" s="66"/>
      <c r="C55" s="66"/>
      <c r="D55" s="66"/>
      <c r="E55" s="66"/>
      <c r="F55" s="66"/>
      <c r="G55" s="66"/>
      <c r="H55" s="66"/>
      <c r="I55" s="66"/>
      <c r="J55" s="66"/>
      <c r="K55" s="66"/>
      <c r="L55" s="66"/>
      <c r="M55" s="66"/>
      <c r="N55" s="66"/>
      <c r="O55" s="66"/>
      <c r="P55" s="66"/>
      <c r="Q55" s="66"/>
      <c r="R55" s="66"/>
      <c r="S55" s="66"/>
      <c r="T55" s="66"/>
      <c r="U55" s="66"/>
      <c r="V55" s="66"/>
      <c r="W55" s="66"/>
      <c r="X55" s="67"/>
      <c r="Y55" s="94" t="s">
        <v>14</v>
      </c>
      <c r="Z55" s="94"/>
      <c r="AA55" s="94"/>
      <c r="AB55" s="94"/>
      <c r="AC55" s="94"/>
      <c r="AD55" s="94"/>
      <c r="AE55" s="94"/>
      <c r="AF55" s="94"/>
      <c r="AG55" s="94" t="s">
        <v>15</v>
      </c>
      <c r="AH55" s="94"/>
      <c r="AI55" s="94"/>
      <c r="AJ55" s="94"/>
      <c r="AK55" s="94"/>
      <c r="AL55" s="94"/>
      <c r="AM55" s="94"/>
      <c r="AN55" s="94"/>
      <c r="AO55" s="94" t="s">
        <v>16</v>
      </c>
      <c r="AP55" s="94"/>
      <c r="AQ55" s="94"/>
      <c r="AR55" s="94"/>
      <c r="AS55" s="94"/>
      <c r="AT55" s="94"/>
      <c r="AU55" s="94"/>
      <c r="AV55" s="94"/>
      <c r="CA55" s="1" t="s">
        <v>21</v>
      </c>
    </row>
    <row r="56" spans="1:79" ht="24" customHeight="1" x14ac:dyDescent="0.2">
      <c r="A56" s="86" t="s">
        <v>126</v>
      </c>
      <c r="B56" s="87"/>
      <c r="C56" s="87"/>
      <c r="D56" s="87"/>
      <c r="E56" s="87"/>
      <c r="F56" s="87"/>
      <c r="G56" s="87"/>
      <c r="H56" s="87"/>
      <c r="I56" s="87"/>
      <c r="J56" s="87"/>
      <c r="K56" s="87"/>
      <c r="L56" s="87"/>
      <c r="M56" s="87"/>
      <c r="N56" s="87"/>
      <c r="O56" s="87"/>
      <c r="P56" s="87"/>
      <c r="Q56" s="87"/>
      <c r="R56" s="87"/>
      <c r="S56" s="87"/>
      <c r="T56" s="87"/>
      <c r="U56" s="87"/>
      <c r="V56" s="87"/>
      <c r="W56" s="87"/>
      <c r="X56" s="88"/>
      <c r="Y56" s="89"/>
      <c r="Z56" s="89"/>
      <c r="AA56" s="89"/>
      <c r="AB56" s="89"/>
      <c r="AC56" s="89"/>
      <c r="AD56" s="89"/>
      <c r="AE56" s="89"/>
      <c r="AF56" s="89"/>
      <c r="AG56" s="89">
        <f>AK48</f>
        <v>1500000</v>
      </c>
      <c r="AH56" s="89"/>
      <c r="AI56" s="89"/>
      <c r="AJ56" s="89"/>
      <c r="AK56" s="89"/>
      <c r="AL56" s="89"/>
      <c r="AM56" s="89"/>
      <c r="AN56" s="89"/>
      <c r="AO56" s="89">
        <f>Y56+AG56</f>
        <v>1500000</v>
      </c>
      <c r="AP56" s="89"/>
      <c r="AQ56" s="89"/>
      <c r="AR56" s="89"/>
      <c r="AS56" s="89"/>
      <c r="AT56" s="89"/>
      <c r="AU56" s="89"/>
      <c r="AV56" s="89"/>
    </row>
    <row r="57" spans="1:79" s="4" customFormat="1" ht="12.75" customHeight="1" x14ac:dyDescent="0.2">
      <c r="A57" s="86" t="s">
        <v>38</v>
      </c>
      <c r="B57" s="87"/>
      <c r="C57" s="87"/>
      <c r="D57" s="87"/>
      <c r="E57" s="87"/>
      <c r="F57" s="87"/>
      <c r="G57" s="87"/>
      <c r="H57" s="87"/>
      <c r="I57" s="87"/>
      <c r="J57" s="87"/>
      <c r="K57" s="87"/>
      <c r="L57" s="87"/>
      <c r="M57" s="87"/>
      <c r="N57" s="87"/>
      <c r="O57" s="87"/>
      <c r="P57" s="87"/>
      <c r="Q57" s="87"/>
      <c r="R57" s="87"/>
      <c r="S57" s="87"/>
      <c r="T57" s="87"/>
      <c r="U57" s="87"/>
      <c r="V57" s="87"/>
      <c r="W57" s="87"/>
      <c r="X57" s="88"/>
      <c r="Y57" s="89"/>
      <c r="Z57" s="89"/>
      <c r="AA57" s="89"/>
      <c r="AB57" s="89"/>
      <c r="AC57" s="89"/>
      <c r="AD57" s="89"/>
      <c r="AE57" s="89"/>
      <c r="AF57" s="89"/>
      <c r="AG57" s="89">
        <f>AG56</f>
        <v>1500000</v>
      </c>
      <c r="AH57" s="89"/>
      <c r="AI57" s="89"/>
      <c r="AJ57" s="89"/>
      <c r="AK57" s="89"/>
      <c r="AL57" s="89"/>
      <c r="AM57" s="89"/>
      <c r="AN57" s="89"/>
      <c r="AO57" s="89">
        <f>Y57+AG57</f>
        <v>1500000</v>
      </c>
      <c r="AP57" s="89"/>
      <c r="AQ57" s="89"/>
      <c r="AR57" s="89"/>
      <c r="AS57" s="89"/>
      <c r="AT57" s="89"/>
      <c r="AU57" s="89"/>
      <c r="AV57" s="89"/>
      <c r="CA57" s="4" t="s">
        <v>22</v>
      </c>
    </row>
    <row r="59" spans="1:79" ht="15.75" customHeight="1" x14ac:dyDescent="0.2">
      <c r="A59" s="60" t="s">
        <v>333</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row>
    <row r="60" spans="1:79" ht="30" customHeight="1" x14ac:dyDescent="0.2">
      <c r="A60" s="71" t="s">
        <v>39</v>
      </c>
      <c r="B60" s="71"/>
      <c r="C60" s="71"/>
      <c r="D60" s="71"/>
      <c r="E60" s="71"/>
      <c r="F60" s="71"/>
      <c r="G60" s="72" t="s">
        <v>42</v>
      </c>
      <c r="H60" s="73"/>
      <c r="I60" s="73"/>
      <c r="J60" s="73"/>
      <c r="K60" s="73"/>
      <c r="L60" s="73"/>
      <c r="M60" s="73"/>
      <c r="N60" s="73"/>
      <c r="O60" s="73"/>
      <c r="P60" s="73"/>
      <c r="Q60" s="73"/>
      <c r="R60" s="73"/>
      <c r="S60" s="73"/>
      <c r="T60" s="73"/>
      <c r="U60" s="73"/>
      <c r="V60" s="73"/>
      <c r="W60" s="73"/>
      <c r="X60" s="73"/>
      <c r="Y60" s="74"/>
      <c r="Z60" s="71" t="s">
        <v>7</v>
      </c>
      <c r="AA60" s="71"/>
      <c r="AB60" s="71"/>
      <c r="AC60" s="71"/>
      <c r="AD60" s="71"/>
      <c r="AE60" s="71" t="s">
        <v>6</v>
      </c>
      <c r="AF60" s="71"/>
      <c r="AG60" s="71"/>
      <c r="AH60" s="71"/>
      <c r="AI60" s="71"/>
      <c r="AJ60" s="71"/>
      <c r="AK60" s="71"/>
      <c r="AL60" s="71"/>
      <c r="AM60" s="71"/>
      <c r="AN60" s="71"/>
      <c r="AO60" s="72" t="s">
        <v>40</v>
      </c>
      <c r="AP60" s="73"/>
      <c r="AQ60" s="73"/>
      <c r="AR60" s="73"/>
      <c r="AS60" s="73"/>
      <c r="AT60" s="73"/>
      <c r="AU60" s="73"/>
      <c r="AV60" s="74"/>
      <c r="AW60" s="72" t="s">
        <v>41</v>
      </c>
      <c r="AX60" s="73"/>
      <c r="AY60" s="73"/>
      <c r="AZ60" s="73"/>
      <c r="BA60" s="73"/>
      <c r="BB60" s="73"/>
      <c r="BC60" s="73"/>
      <c r="BD60" s="74"/>
      <c r="BE60" s="72" t="s">
        <v>38</v>
      </c>
      <c r="BF60" s="73"/>
      <c r="BG60" s="73"/>
      <c r="BH60" s="73"/>
      <c r="BI60" s="73"/>
      <c r="BJ60" s="73"/>
      <c r="BK60" s="73"/>
      <c r="BL60" s="74"/>
    </row>
    <row r="61" spans="1:79" ht="15.75" customHeight="1" x14ac:dyDescent="0.2">
      <c r="A61" s="71">
        <v>1</v>
      </c>
      <c r="B61" s="71"/>
      <c r="C61" s="71"/>
      <c r="D61" s="71"/>
      <c r="E61" s="71"/>
      <c r="F61" s="71"/>
      <c r="G61" s="72">
        <v>2</v>
      </c>
      <c r="H61" s="73"/>
      <c r="I61" s="73"/>
      <c r="J61" s="73"/>
      <c r="K61" s="73"/>
      <c r="L61" s="73"/>
      <c r="M61" s="73"/>
      <c r="N61" s="73"/>
      <c r="O61" s="73"/>
      <c r="P61" s="73"/>
      <c r="Q61" s="73"/>
      <c r="R61" s="73"/>
      <c r="S61" s="73"/>
      <c r="T61" s="73"/>
      <c r="U61" s="73"/>
      <c r="V61" s="73"/>
      <c r="W61" s="73"/>
      <c r="X61" s="73"/>
      <c r="Y61" s="74"/>
      <c r="Z61" s="71">
        <v>3</v>
      </c>
      <c r="AA61" s="71"/>
      <c r="AB61" s="71"/>
      <c r="AC61" s="71"/>
      <c r="AD61" s="71"/>
      <c r="AE61" s="71">
        <v>4</v>
      </c>
      <c r="AF61" s="71"/>
      <c r="AG61" s="71"/>
      <c r="AH61" s="71"/>
      <c r="AI61" s="71"/>
      <c r="AJ61" s="71"/>
      <c r="AK61" s="71"/>
      <c r="AL61" s="71"/>
      <c r="AM61" s="71"/>
      <c r="AN61" s="71"/>
      <c r="AO61" s="71">
        <v>5</v>
      </c>
      <c r="AP61" s="71"/>
      <c r="AQ61" s="71"/>
      <c r="AR61" s="71"/>
      <c r="AS61" s="71"/>
      <c r="AT61" s="71"/>
      <c r="AU61" s="71"/>
      <c r="AV61" s="71"/>
      <c r="AW61" s="71">
        <v>6</v>
      </c>
      <c r="AX61" s="71"/>
      <c r="AY61" s="71"/>
      <c r="AZ61" s="71"/>
      <c r="BA61" s="71"/>
      <c r="BB61" s="71"/>
      <c r="BC61" s="71"/>
      <c r="BD61" s="71"/>
      <c r="BE61" s="71">
        <v>7</v>
      </c>
      <c r="BF61" s="71"/>
      <c r="BG61" s="71"/>
      <c r="BH61" s="71"/>
      <c r="BI61" s="71"/>
      <c r="BJ61" s="71"/>
      <c r="BK61" s="71"/>
      <c r="BL61" s="71"/>
    </row>
    <row r="62" spans="1:79" ht="12.75" hidden="1" customHeight="1" x14ac:dyDescent="0.2">
      <c r="A62" s="37" t="s">
        <v>45</v>
      </c>
      <c r="B62" s="37"/>
      <c r="C62" s="37"/>
      <c r="D62" s="37"/>
      <c r="E62" s="37"/>
      <c r="F62" s="37"/>
      <c r="G62" s="65" t="s">
        <v>13</v>
      </c>
      <c r="H62" s="66"/>
      <c r="I62" s="66"/>
      <c r="J62" s="66"/>
      <c r="K62" s="66"/>
      <c r="L62" s="66"/>
      <c r="M62" s="66"/>
      <c r="N62" s="66"/>
      <c r="O62" s="66"/>
      <c r="P62" s="66"/>
      <c r="Q62" s="66"/>
      <c r="R62" s="66"/>
      <c r="S62" s="66"/>
      <c r="T62" s="66"/>
      <c r="U62" s="66"/>
      <c r="V62" s="66"/>
      <c r="W62" s="66"/>
      <c r="X62" s="66"/>
      <c r="Y62" s="67"/>
      <c r="Z62" s="37" t="s">
        <v>25</v>
      </c>
      <c r="AA62" s="37"/>
      <c r="AB62" s="37"/>
      <c r="AC62" s="37"/>
      <c r="AD62" s="37"/>
      <c r="AE62" s="98" t="s">
        <v>44</v>
      </c>
      <c r="AF62" s="98"/>
      <c r="AG62" s="98"/>
      <c r="AH62" s="98"/>
      <c r="AI62" s="98"/>
      <c r="AJ62" s="98"/>
      <c r="AK62" s="98"/>
      <c r="AL62" s="98"/>
      <c r="AM62" s="98"/>
      <c r="AN62" s="65"/>
      <c r="AO62" s="94" t="s">
        <v>14</v>
      </c>
      <c r="AP62" s="94"/>
      <c r="AQ62" s="94"/>
      <c r="AR62" s="94"/>
      <c r="AS62" s="94"/>
      <c r="AT62" s="94"/>
      <c r="AU62" s="94"/>
      <c r="AV62" s="94"/>
      <c r="AW62" s="94" t="s">
        <v>43</v>
      </c>
      <c r="AX62" s="94"/>
      <c r="AY62" s="94"/>
      <c r="AZ62" s="94"/>
      <c r="BA62" s="94"/>
      <c r="BB62" s="94"/>
      <c r="BC62" s="94"/>
      <c r="BD62" s="94"/>
      <c r="BE62" s="94" t="s">
        <v>16</v>
      </c>
      <c r="BF62" s="94"/>
      <c r="BG62" s="94"/>
      <c r="BH62" s="94"/>
      <c r="BI62" s="94"/>
      <c r="BJ62" s="94"/>
      <c r="BK62" s="94"/>
      <c r="BL62" s="94"/>
      <c r="CA62" s="1" t="s">
        <v>23</v>
      </c>
    </row>
    <row r="63" spans="1:79" s="4" customFormat="1" ht="24.75" customHeight="1" x14ac:dyDescent="0.2">
      <c r="A63" s="85">
        <v>1</v>
      </c>
      <c r="B63" s="85"/>
      <c r="C63" s="85"/>
      <c r="D63" s="85"/>
      <c r="E63" s="85"/>
      <c r="F63" s="85"/>
      <c r="G63" s="86" t="s">
        <v>311</v>
      </c>
      <c r="H63" s="87"/>
      <c r="I63" s="87"/>
      <c r="J63" s="87"/>
      <c r="K63" s="87"/>
      <c r="L63" s="87"/>
      <c r="M63" s="87"/>
      <c r="N63" s="87"/>
      <c r="O63" s="87"/>
      <c r="P63" s="87"/>
      <c r="Q63" s="87"/>
      <c r="R63" s="87"/>
      <c r="S63" s="87"/>
      <c r="T63" s="87"/>
      <c r="U63" s="87"/>
      <c r="V63" s="87"/>
      <c r="W63" s="87"/>
      <c r="X63" s="87"/>
      <c r="Y63" s="88"/>
      <c r="Z63" s="119" t="s">
        <v>128</v>
      </c>
      <c r="AA63" s="119"/>
      <c r="AB63" s="119"/>
      <c r="AC63" s="119"/>
      <c r="AD63" s="119"/>
      <c r="AE63" s="120" t="s">
        <v>169</v>
      </c>
      <c r="AF63" s="120"/>
      <c r="AG63" s="120"/>
      <c r="AH63" s="120"/>
      <c r="AI63" s="120"/>
      <c r="AJ63" s="120"/>
      <c r="AK63" s="120"/>
      <c r="AL63" s="120"/>
      <c r="AM63" s="120"/>
      <c r="AN63" s="86"/>
      <c r="AO63" s="89"/>
      <c r="AP63" s="89"/>
      <c r="AQ63" s="89"/>
      <c r="AR63" s="89"/>
      <c r="AS63" s="89"/>
      <c r="AT63" s="89"/>
      <c r="AU63" s="89"/>
      <c r="AV63" s="89"/>
      <c r="AW63" s="89">
        <v>300000</v>
      </c>
      <c r="AX63" s="89"/>
      <c r="AY63" s="89"/>
      <c r="AZ63" s="89"/>
      <c r="BA63" s="89"/>
      <c r="BB63" s="89"/>
      <c r="BC63" s="89"/>
      <c r="BD63" s="89"/>
      <c r="BE63" s="89">
        <f t="shared" ref="BE63:BE65" si="0">AO63+AW63</f>
        <v>300000</v>
      </c>
      <c r="BF63" s="89"/>
      <c r="BG63" s="89"/>
      <c r="BH63" s="89"/>
      <c r="BI63" s="89"/>
      <c r="BJ63" s="89"/>
      <c r="BK63" s="89"/>
      <c r="BL63" s="89"/>
    </row>
    <row r="64" spans="1:79" ht="24.75" customHeight="1" x14ac:dyDescent="0.2">
      <c r="A64" s="115" t="s">
        <v>132</v>
      </c>
      <c r="B64" s="115"/>
      <c r="C64" s="115"/>
      <c r="D64" s="115"/>
      <c r="E64" s="115"/>
      <c r="F64" s="115"/>
      <c r="G64" s="40" t="s">
        <v>312</v>
      </c>
      <c r="H64" s="76"/>
      <c r="I64" s="76"/>
      <c r="J64" s="76"/>
      <c r="K64" s="76"/>
      <c r="L64" s="76"/>
      <c r="M64" s="76"/>
      <c r="N64" s="76"/>
      <c r="O64" s="76"/>
      <c r="P64" s="76"/>
      <c r="Q64" s="76"/>
      <c r="R64" s="76"/>
      <c r="S64" s="76"/>
      <c r="T64" s="76"/>
      <c r="U64" s="76"/>
      <c r="V64" s="76"/>
      <c r="W64" s="76"/>
      <c r="X64" s="76"/>
      <c r="Y64" s="77"/>
      <c r="Z64" s="38" t="s">
        <v>280</v>
      </c>
      <c r="AA64" s="38"/>
      <c r="AB64" s="38"/>
      <c r="AC64" s="38"/>
      <c r="AD64" s="38"/>
      <c r="AE64" s="39" t="s">
        <v>262</v>
      </c>
      <c r="AF64" s="39"/>
      <c r="AG64" s="39"/>
      <c r="AH64" s="39"/>
      <c r="AI64" s="39"/>
      <c r="AJ64" s="39"/>
      <c r="AK64" s="39"/>
      <c r="AL64" s="39"/>
      <c r="AM64" s="39"/>
      <c r="AN64" s="40"/>
      <c r="AO64" s="41"/>
      <c r="AP64" s="41"/>
      <c r="AQ64" s="41"/>
      <c r="AR64" s="41"/>
      <c r="AS64" s="41"/>
      <c r="AT64" s="41"/>
      <c r="AU64" s="41"/>
      <c r="AV64" s="41"/>
      <c r="AW64" s="41">
        <v>8800</v>
      </c>
      <c r="AX64" s="41"/>
      <c r="AY64" s="41"/>
      <c r="AZ64" s="41"/>
      <c r="BA64" s="41"/>
      <c r="BB64" s="41"/>
      <c r="BC64" s="41"/>
      <c r="BD64" s="41"/>
      <c r="BE64" s="41">
        <f t="shared" si="0"/>
        <v>8800</v>
      </c>
      <c r="BF64" s="41"/>
      <c r="BG64" s="41"/>
      <c r="BH64" s="41"/>
      <c r="BI64" s="41"/>
      <c r="BJ64" s="41"/>
      <c r="BK64" s="41"/>
      <c r="BL64" s="41"/>
    </row>
    <row r="65" spans="1:64" ht="12.75" customHeight="1" x14ac:dyDescent="0.2">
      <c r="A65" s="115" t="s">
        <v>133</v>
      </c>
      <c r="B65" s="115"/>
      <c r="C65" s="115"/>
      <c r="D65" s="115"/>
      <c r="E65" s="115"/>
      <c r="F65" s="115"/>
      <c r="G65" s="40" t="s">
        <v>310</v>
      </c>
      <c r="H65" s="76"/>
      <c r="I65" s="76"/>
      <c r="J65" s="76"/>
      <c r="K65" s="76"/>
      <c r="L65" s="76"/>
      <c r="M65" s="76"/>
      <c r="N65" s="76"/>
      <c r="O65" s="76"/>
      <c r="P65" s="76"/>
      <c r="Q65" s="76"/>
      <c r="R65" s="76"/>
      <c r="S65" s="76"/>
      <c r="T65" s="76"/>
      <c r="U65" s="76"/>
      <c r="V65" s="76"/>
      <c r="W65" s="76"/>
      <c r="X65" s="76"/>
      <c r="Y65" s="77"/>
      <c r="Z65" s="38" t="s">
        <v>128</v>
      </c>
      <c r="AA65" s="38"/>
      <c r="AB65" s="38"/>
      <c r="AC65" s="38"/>
      <c r="AD65" s="38"/>
      <c r="AE65" s="39" t="s">
        <v>262</v>
      </c>
      <c r="AF65" s="39"/>
      <c r="AG65" s="39"/>
      <c r="AH65" s="39"/>
      <c r="AI65" s="39"/>
      <c r="AJ65" s="39"/>
      <c r="AK65" s="39"/>
      <c r="AL65" s="39"/>
      <c r="AM65" s="39"/>
      <c r="AN65" s="40"/>
      <c r="AO65" s="41"/>
      <c r="AP65" s="41"/>
      <c r="AQ65" s="41"/>
      <c r="AR65" s="41"/>
      <c r="AS65" s="41"/>
      <c r="AT65" s="41"/>
      <c r="AU65" s="41"/>
      <c r="AV65" s="41"/>
      <c r="AW65" s="41">
        <f>ROUND(AW63/AW64, 2)</f>
        <v>34.090000000000003</v>
      </c>
      <c r="AX65" s="41"/>
      <c r="AY65" s="41"/>
      <c r="AZ65" s="41"/>
      <c r="BA65" s="41"/>
      <c r="BB65" s="41"/>
      <c r="BC65" s="41"/>
      <c r="BD65" s="41"/>
      <c r="BE65" s="41">
        <f t="shared" si="0"/>
        <v>34.090000000000003</v>
      </c>
      <c r="BF65" s="41"/>
      <c r="BG65" s="41"/>
      <c r="BH65" s="41"/>
      <c r="BI65" s="41"/>
      <c r="BJ65" s="41"/>
      <c r="BK65" s="41"/>
      <c r="BL65" s="41"/>
    </row>
    <row r="66" spans="1:64" x14ac:dyDescent="0.2">
      <c r="A66" s="115" t="s">
        <v>134</v>
      </c>
      <c r="B66" s="115"/>
      <c r="C66" s="115"/>
      <c r="D66" s="115"/>
      <c r="E66" s="115"/>
      <c r="F66" s="115"/>
      <c r="G66" s="40" t="s">
        <v>313</v>
      </c>
      <c r="H66" s="76"/>
      <c r="I66" s="76"/>
      <c r="J66" s="76"/>
      <c r="K66" s="76"/>
      <c r="L66" s="76"/>
      <c r="M66" s="76"/>
      <c r="N66" s="76"/>
      <c r="O66" s="76"/>
      <c r="P66" s="76"/>
      <c r="Q66" s="76"/>
      <c r="R66" s="76"/>
      <c r="S66" s="76"/>
      <c r="T66" s="76"/>
      <c r="U66" s="76"/>
      <c r="V66" s="76"/>
      <c r="W66" s="76"/>
      <c r="X66" s="76"/>
      <c r="Y66" s="77"/>
      <c r="Z66" s="38" t="s">
        <v>246</v>
      </c>
      <c r="AA66" s="38"/>
      <c r="AB66" s="38"/>
      <c r="AC66" s="38"/>
      <c r="AD66" s="38"/>
      <c r="AE66" s="39" t="s">
        <v>142</v>
      </c>
      <c r="AF66" s="39"/>
      <c r="AG66" s="39"/>
      <c r="AH66" s="39"/>
      <c r="AI66" s="39"/>
      <c r="AJ66" s="39"/>
      <c r="AK66" s="39"/>
      <c r="AL66" s="39"/>
      <c r="AM66" s="39"/>
      <c r="AN66" s="40"/>
      <c r="AO66" s="41"/>
      <c r="AP66" s="41"/>
      <c r="AQ66" s="41"/>
      <c r="AR66" s="41"/>
      <c r="AS66" s="41"/>
      <c r="AT66" s="41"/>
      <c r="AU66" s="41"/>
      <c r="AV66" s="41"/>
      <c r="AW66" s="41">
        <v>0</v>
      </c>
      <c r="AX66" s="41"/>
      <c r="AY66" s="41"/>
      <c r="AZ66" s="41"/>
      <c r="BA66" s="41"/>
      <c r="BB66" s="41"/>
      <c r="BC66" s="41"/>
      <c r="BD66" s="41"/>
      <c r="BE66" s="41">
        <f t="shared" ref="BE66:BE69" si="1">AO66+AW66</f>
        <v>0</v>
      </c>
      <c r="BF66" s="41"/>
      <c r="BG66" s="41"/>
      <c r="BH66" s="41"/>
      <c r="BI66" s="41"/>
      <c r="BJ66" s="41"/>
      <c r="BK66" s="41"/>
      <c r="BL66" s="41"/>
    </row>
    <row r="67" spans="1:64" s="4" customFormat="1" ht="24.75" customHeight="1" x14ac:dyDescent="0.2">
      <c r="A67" s="121">
        <v>2</v>
      </c>
      <c r="B67" s="121"/>
      <c r="C67" s="121"/>
      <c r="D67" s="121"/>
      <c r="E67" s="121"/>
      <c r="F67" s="121"/>
      <c r="G67" s="86" t="s">
        <v>347</v>
      </c>
      <c r="H67" s="87"/>
      <c r="I67" s="87"/>
      <c r="J67" s="87"/>
      <c r="K67" s="87"/>
      <c r="L67" s="87"/>
      <c r="M67" s="87"/>
      <c r="N67" s="87"/>
      <c r="O67" s="87"/>
      <c r="P67" s="87"/>
      <c r="Q67" s="87"/>
      <c r="R67" s="87"/>
      <c r="S67" s="87"/>
      <c r="T67" s="87"/>
      <c r="U67" s="87"/>
      <c r="V67" s="87"/>
      <c r="W67" s="87"/>
      <c r="X67" s="87"/>
      <c r="Y67" s="88"/>
      <c r="Z67" s="119" t="s">
        <v>128</v>
      </c>
      <c r="AA67" s="119"/>
      <c r="AB67" s="119"/>
      <c r="AC67" s="119"/>
      <c r="AD67" s="119"/>
      <c r="AE67" s="120" t="s">
        <v>169</v>
      </c>
      <c r="AF67" s="120"/>
      <c r="AG67" s="120"/>
      <c r="AH67" s="120"/>
      <c r="AI67" s="120"/>
      <c r="AJ67" s="120"/>
      <c r="AK67" s="120"/>
      <c r="AL67" s="120"/>
      <c r="AM67" s="120"/>
      <c r="AN67" s="86"/>
      <c r="AO67" s="89"/>
      <c r="AP67" s="89"/>
      <c r="AQ67" s="89"/>
      <c r="AR67" s="89"/>
      <c r="AS67" s="89"/>
      <c r="AT67" s="89"/>
      <c r="AU67" s="89"/>
      <c r="AV67" s="89"/>
      <c r="AW67" s="89">
        <v>1000000</v>
      </c>
      <c r="AX67" s="89"/>
      <c r="AY67" s="89"/>
      <c r="AZ67" s="89"/>
      <c r="BA67" s="89"/>
      <c r="BB67" s="89"/>
      <c r="BC67" s="89"/>
      <c r="BD67" s="89"/>
      <c r="BE67" s="89">
        <f t="shared" si="1"/>
        <v>1000000</v>
      </c>
      <c r="BF67" s="89"/>
      <c r="BG67" s="89"/>
      <c r="BH67" s="89"/>
      <c r="BI67" s="89"/>
      <c r="BJ67" s="89"/>
      <c r="BK67" s="89"/>
      <c r="BL67" s="89"/>
    </row>
    <row r="68" spans="1:64" ht="24.75" customHeight="1" x14ac:dyDescent="0.2">
      <c r="A68" s="115" t="s">
        <v>135</v>
      </c>
      <c r="B68" s="115"/>
      <c r="C68" s="115"/>
      <c r="D68" s="115"/>
      <c r="E68" s="115"/>
      <c r="F68" s="115"/>
      <c r="G68" s="40" t="s">
        <v>349</v>
      </c>
      <c r="H68" s="76"/>
      <c r="I68" s="76"/>
      <c r="J68" s="76"/>
      <c r="K68" s="76"/>
      <c r="L68" s="76"/>
      <c r="M68" s="76"/>
      <c r="N68" s="76"/>
      <c r="O68" s="76"/>
      <c r="P68" s="76"/>
      <c r="Q68" s="76"/>
      <c r="R68" s="76"/>
      <c r="S68" s="76"/>
      <c r="T68" s="76"/>
      <c r="U68" s="76"/>
      <c r="V68" s="76"/>
      <c r="W68" s="76"/>
      <c r="X68" s="76"/>
      <c r="Y68" s="77"/>
      <c r="Z68" s="38" t="s">
        <v>280</v>
      </c>
      <c r="AA68" s="38"/>
      <c r="AB68" s="38"/>
      <c r="AC68" s="38"/>
      <c r="AD68" s="38"/>
      <c r="AE68" s="39" t="s">
        <v>262</v>
      </c>
      <c r="AF68" s="39"/>
      <c r="AG68" s="39"/>
      <c r="AH68" s="39"/>
      <c r="AI68" s="39"/>
      <c r="AJ68" s="39"/>
      <c r="AK68" s="39"/>
      <c r="AL68" s="39"/>
      <c r="AM68" s="39"/>
      <c r="AN68" s="40"/>
      <c r="AO68" s="41"/>
      <c r="AP68" s="41"/>
      <c r="AQ68" s="41"/>
      <c r="AR68" s="41"/>
      <c r="AS68" s="41"/>
      <c r="AT68" s="41"/>
      <c r="AU68" s="41"/>
      <c r="AV68" s="41"/>
      <c r="AW68" s="41">
        <v>692.8</v>
      </c>
      <c r="AX68" s="41"/>
      <c r="AY68" s="41"/>
      <c r="AZ68" s="41"/>
      <c r="BA68" s="41"/>
      <c r="BB68" s="41"/>
      <c r="BC68" s="41"/>
      <c r="BD68" s="41"/>
      <c r="BE68" s="41">
        <f t="shared" si="1"/>
        <v>692.8</v>
      </c>
      <c r="BF68" s="41"/>
      <c r="BG68" s="41"/>
      <c r="BH68" s="41"/>
      <c r="BI68" s="41"/>
      <c r="BJ68" s="41"/>
      <c r="BK68" s="41"/>
      <c r="BL68" s="41"/>
    </row>
    <row r="69" spans="1:64" ht="12.75" customHeight="1" x14ac:dyDescent="0.2">
      <c r="A69" s="115" t="s">
        <v>136</v>
      </c>
      <c r="B69" s="115"/>
      <c r="C69" s="115"/>
      <c r="D69" s="115"/>
      <c r="E69" s="115"/>
      <c r="F69" s="115"/>
      <c r="G69" s="40" t="s">
        <v>348</v>
      </c>
      <c r="H69" s="76"/>
      <c r="I69" s="76"/>
      <c r="J69" s="76"/>
      <c r="K69" s="76"/>
      <c r="L69" s="76"/>
      <c r="M69" s="76"/>
      <c r="N69" s="76"/>
      <c r="O69" s="76"/>
      <c r="P69" s="76"/>
      <c r="Q69" s="76"/>
      <c r="R69" s="76"/>
      <c r="S69" s="76"/>
      <c r="T69" s="76"/>
      <c r="U69" s="76"/>
      <c r="V69" s="76"/>
      <c r="W69" s="76"/>
      <c r="X69" s="76"/>
      <c r="Y69" s="77"/>
      <c r="Z69" s="38" t="s">
        <v>128</v>
      </c>
      <c r="AA69" s="38"/>
      <c r="AB69" s="38"/>
      <c r="AC69" s="38"/>
      <c r="AD69" s="38"/>
      <c r="AE69" s="39" t="s">
        <v>262</v>
      </c>
      <c r="AF69" s="39"/>
      <c r="AG69" s="39"/>
      <c r="AH69" s="39"/>
      <c r="AI69" s="39"/>
      <c r="AJ69" s="39"/>
      <c r="AK69" s="39"/>
      <c r="AL69" s="39"/>
      <c r="AM69" s="39"/>
      <c r="AN69" s="40"/>
      <c r="AO69" s="41"/>
      <c r="AP69" s="41"/>
      <c r="AQ69" s="41"/>
      <c r="AR69" s="41"/>
      <c r="AS69" s="41"/>
      <c r="AT69" s="41"/>
      <c r="AU69" s="41"/>
      <c r="AV69" s="41"/>
      <c r="AW69" s="41">
        <f>ROUND(AW67/AW68, 2)</f>
        <v>1443.42</v>
      </c>
      <c r="AX69" s="41"/>
      <c r="AY69" s="41"/>
      <c r="AZ69" s="41"/>
      <c r="BA69" s="41"/>
      <c r="BB69" s="41"/>
      <c r="BC69" s="41"/>
      <c r="BD69" s="41"/>
      <c r="BE69" s="41">
        <f t="shared" si="1"/>
        <v>1443.42</v>
      </c>
      <c r="BF69" s="41"/>
      <c r="BG69" s="41"/>
      <c r="BH69" s="41"/>
      <c r="BI69" s="41"/>
      <c r="BJ69" s="41"/>
      <c r="BK69" s="41"/>
      <c r="BL69" s="41"/>
    </row>
    <row r="71" spans="1:64" ht="16.5" customHeight="1" x14ac:dyDescent="0.2">
      <c r="A71" s="99" t="str">
        <f>КПК0117330!A69</f>
        <v xml:space="preserve">Сватівський міський голова </v>
      </c>
      <c r="B71" s="100"/>
      <c r="C71" s="100"/>
      <c r="D71" s="100"/>
      <c r="E71" s="100"/>
      <c r="F71" s="100"/>
      <c r="G71" s="100"/>
      <c r="H71" s="100"/>
      <c r="I71" s="100"/>
      <c r="J71" s="100"/>
      <c r="K71" s="100"/>
      <c r="L71" s="100"/>
      <c r="M71" s="100"/>
      <c r="N71" s="100"/>
      <c r="O71" s="100"/>
      <c r="P71" s="100"/>
      <c r="Q71" s="100"/>
      <c r="R71" s="100"/>
      <c r="S71" s="100"/>
      <c r="T71" s="100"/>
      <c r="U71" s="100"/>
      <c r="V71" s="100"/>
      <c r="W71" s="101"/>
      <c r="X71" s="101"/>
      <c r="Y71" s="101"/>
      <c r="Z71" s="101"/>
      <c r="AA71" s="101"/>
      <c r="AB71" s="101"/>
      <c r="AC71" s="101"/>
      <c r="AD71" s="101"/>
      <c r="AE71" s="101"/>
      <c r="AF71" s="101"/>
      <c r="AG71" s="101"/>
      <c r="AH71" s="101"/>
      <c r="AI71" s="101"/>
      <c r="AJ71" s="101"/>
      <c r="AK71" s="101"/>
      <c r="AL71" s="101"/>
      <c r="AM71" s="101"/>
      <c r="AN71" s="5"/>
      <c r="AO71" s="102" t="str">
        <f>КПК0117330!AO69</f>
        <v>Рибалко Є.В.</v>
      </c>
      <c r="AP71" s="48"/>
      <c r="AQ71" s="48"/>
      <c r="AR71" s="48"/>
      <c r="AS71" s="48"/>
      <c r="AT71" s="48"/>
      <c r="AU71" s="48"/>
      <c r="AV71" s="48"/>
      <c r="AW71" s="48"/>
      <c r="AX71" s="48"/>
      <c r="AY71" s="48"/>
      <c r="AZ71" s="48"/>
      <c r="BA71" s="48"/>
      <c r="BB71" s="48"/>
      <c r="BC71" s="48"/>
      <c r="BD71" s="48"/>
      <c r="BE71" s="48"/>
      <c r="BF71" s="48"/>
      <c r="BG71" s="48"/>
    </row>
    <row r="72" spans="1:64" x14ac:dyDescent="0.2">
      <c r="W72" s="103" t="s">
        <v>10</v>
      </c>
      <c r="X72" s="103"/>
      <c r="Y72" s="103"/>
      <c r="Z72" s="103"/>
      <c r="AA72" s="103"/>
      <c r="AB72" s="103"/>
      <c r="AC72" s="103"/>
      <c r="AD72" s="103"/>
      <c r="AE72" s="103"/>
      <c r="AF72" s="103"/>
      <c r="AG72" s="103"/>
      <c r="AH72" s="103"/>
      <c r="AI72" s="103"/>
      <c r="AJ72" s="103"/>
      <c r="AK72" s="103"/>
      <c r="AL72" s="103"/>
      <c r="AM72" s="103"/>
      <c r="AO72" s="103" t="s">
        <v>11</v>
      </c>
      <c r="AP72" s="103"/>
      <c r="AQ72" s="103"/>
      <c r="AR72" s="103"/>
      <c r="AS72" s="103"/>
      <c r="AT72" s="103"/>
      <c r="AU72" s="103"/>
      <c r="AV72" s="103"/>
      <c r="AW72" s="103"/>
      <c r="AX72" s="103"/>
      <c r="AY72" s="103"/>
      <c r="AZ72" s="103"/>
      <c r="BA72" s="103"/>
      <c r="BB72" s="103"/>
      <c r="BC72" s="103"/>
      <c r="BD72" s="103"/>
      <c r="BE72" s="103"/>
      <c r="BF72" s="103"/>
      <c r="BG72" s="103"/>
    </row>
    <row r="73" spans="1:64" ht="15.75" customHeight="1" x14ac:dyDescent="0.2">
      <c r="A73" s="43" t="s">
        <v>8</v>
      </c>
      <c r="B73" s="43"/>
      <c r="C73" s="43"/>
      <c r="D73" s="43"/>
      <c r="E73" s="43"/>
      <c r="F73" s="43"/>
    </row>
    <row r="74" spans="1:64" ht="15.75" customHeight="1" thickBot="1" x14ac:dyDescent="0.25">
      <c r="A74" s="107" t="s">
        <v>116</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row>
    <row r="75" spans="1:64" x14ac:dyDescent="0.2">
      <c r="A75" s="108" t="s">
        <v>336</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row>
    <row r="76" spans="1:64" ht="15.75" customHeight="1" x14ac:dyDescent="0.2">
      <c r="A76" s="99" t="str">
        <f>A71</f>
        <v xml:space="preserve">Сватівський міський голова </v>
      </c>
      <c r="B76" s="100"/>
      <c r="C76" s="100"/>
      <c r="D76" s="100"/>
      <c r="E76" s="100"/>
      <c r="F76" s="100"/>
      <c r="G76" s="100"/>
      <c r="H76" s="100"/>
      <c r="I76" s="100"/>
      <c r="J76" s="100"/>
      <c r="K76" s="100"/>
      <c r="L76" s="100"/>
      <c r="M76" s="100"/>
      <c r="N76" s="100"/>
      <c r="O76" s="100"/>
      <c r="P76" s="100"/>
      <c r="Q76" s="100"/>
      <c r="R76" s="100"/>
      <c r="S76" s="100"/>
      <c r="T76" s="100"/>
      <c r="U76" s="100"/>
      <c r="V76" s="100"/>
      <c r="W76" s="101"/>
      <c r="X76" s="101"/>
      <c r="Y76" s="101"/>
      <c r="Z76" s="101"/>
      <c r="AA76" s="101"/>
      <c r="AB76" s="101"/>
      <c r="AC76" s="101"/>
      <c r="AD76" s="101"/>
      <c r="AE76" s="101"/>
      <c r="AF76" s="101"/>
      <c r="AG76" s="101"/>
      <c r="AH76" s="101"/>
      <c r="AI76" s="101"/>
      <c r="AJ76" s="101"/>
      <c r="AK76" s="101"/>
      <c r="AL76" s="101"/>
      <c r="AM76" s="101"/>
      <c r="AN76" s="5"/>
      <c r="AO76" s="102" t="str">
        <f>AO71</f>
        <v>Рибалко Є.В.</v>
      </c>
      <c r="AP76" s="48"/>
      <c r="AQ76" s="48"/>
      <c r="AR76" s="48"/>
      <c r="AS76" s="48"/>
      <c r="AT76" s="48"/>
      <c r="AU76" s="48"/>
      <c r="AV76" s="48"/>
      <c r="AW76" s="48"/>
      <c r="AX76" s="48"/>
      <c r="AY76" s="48"/>
      <c r="AZ76" s="48"/>
      <c r="BA76" s="48"/>
      <c r="BB76" s="48"/>
      <c r="BC76" s="48"/>
      <c r="BD76" s="48"/>
      <c r="BE76" s="48"/>
      <c r="BF76" s="48"/>
      <c r="BG76" s="48"/>
    </row>
    <row r="77" spans="1:64" x14ac:dyDescent="0.2">
      <c r="W77" s="103" t="s">
        <v>10</v>
      </c>
      <c r="X77" s="103"/>
      <c r="Y77" s="103"/>
      <c r="Z77" s="103"/>
      <c r="AA77" s="103"/>
      <c r="AB77" s="103"/>
      <c r="AC77" s="103"/>
      <c r="AD77" s="103"/>
      <c r="AE77" s="103"/>
      <c r="AF77" s="103"/>
      <c r="AG77" s="103"/>
      <c r="AH77" s="103"/>
      <c r="AI77" s="103"/>
      <c r="AJ77" s="103"/>
      <c r="AK77" s="103"/>
      <c r="AL77" s="103"/>
      <c r="AM77" s="103"/>
      <c r="AO77" s="103" t="s">
        <v>11</v>
      </c>
      <c r="AP77" s="103"/>
      <c r="AQ77" s="103"/>
      <c r="AR77" s="103"/>
      <c r="AS77" s="103"/>
      <c r="AT77" s="103"/>
      <c r="AU77" s="103"/>
      <c r="AV77" s="103"/>
      <c r="AW77" s="103"/>
      <c r="AX77" s="103"/>
      <c r="AY77" s="103"/>
      <c r="AZ77" s="103"/>
      <c r="BA77" s="103"/>
      <c r="BB77" s="103"/>
      <c r="BC77" s="103"/>
      <c r="BD77" s="103"/>
      <c r="BE77" s="103"/>
      <c r="BF77" s="103"/>
      <c r="BG77" s="103"/>
    </row>
    <row r="78" spans="1:64" ht="13.5" thickBot="1" x14ac:dyDescent="0.25">
      <c r="A78" s="104">
        <f>КПК0117330!A76</f>
        <v>43647</v>
      </c>
      <c r="B78" s="105"/>
      <c r="C78" s="105"/>
      <c r="D78" s="105"/>
      <c r="E78" s="105"/>
      <c r="F78" s="105"/>
      <c r="G78" s="105"/>
      <c r="H78" s="105"/>
      <c r="I78" s="105"/>
    </row>
    <row r="79" spans="1:64" x14ac:dyDescent="0.2">
      <c r="A79" s="106" t="s">
        <v>337</v>
      </c>
      <c r="B79" s="106"/>
      <c r="C79" s="106"/>
      <c r="D79" s="106"/>
      <c r="E79" s="106"/>
      <c r="F79" s="106"/>
      <c r="G79" s="106"/>
      <c r="H79" s="106"/>
      <c r="I79" s="106"/>
    </row>
    <row r="80" spans="1:64" x14ac:dyDescent="0.2">
      <c r="A80" s="106" t="s">
        <v>338</v>
      </c>
      <c r="B80" s="106"/>
    </row>
  </sheetData>
  <mergeCells count="201">
    <mergeCell ref="A69:F69"/>
    <mergeCell ref="G69:Y69"/>
    <mergeCell ref="Z69:AD69"/>
    <mergeCell ref="AE69:AN69"/>
    <mergeCell ref="AO69:AV69"/>
    <mergeCell ref="AW69:BD69"/>
    <mergeCell ref="BE69:BL69"/>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76:V76"/>
    <mergeCell ref="W76:AM76"/>
    <mergeCell ref="AO76:BG76"/>
    <mergeCell ref="W77:AM77"/>
    <mergeCell ref="AO77:BG77"/>
    <mergeCell ref="A78:I78"/>
    <mergeCell ref="A79:I79"/>
    <mergeCell ref="A80:B80"/>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71:V71"/>
    <mergeCell ref="W71:AM71"/>
    <mergeCell ref="A64:F64"/>
    <mergeCell ref="G64:Y64"/>
    <mergeCell ref="Z64:AD64"/>
    <mergeCell ref="AE64:AN64"/>
    <mergeCell ref="AO64:AV64"/>
    <mergeCell ref="AW64:BD64"/>
    <mergeCell ref="BE64:BL64"/>
    <mergeCell ref="A63:F63"/>
    <mergeCell ref="G63:Y63"/>
    <mergeCell ref="Z63:AD63"/>
    <mergeCell ref="A56:X56"/>
    <mergeCell ref="Y56:AF56"/>
    <mergeCell ref="AG56:AN56"/>
    <mergeCell ref="AO56:AV56"/>
    <mergeCell ref="A45:C45"/>
    <mergeCell ref="D45:AB45"/>
    <mergeCell ref="AC45:AJ45"/>
    <mergeCell ref="AK45:AR45"/>
    <mergeCell ref="AS45:AZ45"/>
    <mergeCell ref="A54:X54"/>
    <mergeCell ref="Y54:AF54"/>
    <mergeCell ref="AG54:AN54"/>
    <mergeCell ref="AO54:AV54"/>
    <mergeCell ref="A55:X55"/>
    <mergeCell ref="Y55:AF55"/>
    <mergeCell ref="AG55:AN55"/>
    <mergeCell ref="AO55:AV55"/>
    <mergeCell ref="A50:BL50"/>
    <mergeCell ref="A51:AV51"/>
    <mergeCell ref="A52:X53"/>
    <mergeCell ref="Y52:AF53"/>
    <mergeCell ref="AG52:AN53"/>
    <mergeCell ref="AO52:AV53"/>
    <mergeCell ref="A48:C48"/>
    <mergeCell ref="AO71:BG71"/>
    <mergeCell ref="W72:AM72"/>
    <mergeCell ref="AO72:BG72"/>
    <mergeCell ref="A73:F73"/>
    <mergeCell ref="A74:BG74"/>
    <mergeCell ref="A75:BG75"/>
    <mergeCell ref="A61:F61"/>
    <mergeCell ref="G61:Y61"/>
    <mergeCell ref="Z61:AD61"/>
    <mergeCell ref="AE61:AN61"/>
    <mergeCell ref="AO61:AV61"/>
    <mergeCell ref="AW61:BD61"/>
    <mergeCell ref="BE61:BL61"/>
    <mergeCell ref="BE62:BL62"/>
    <mergeCell ref="A62:F62"/>
    <mergeCell ref="G62:Y62"/>
    <mergeCell ref="Z62:AD62"/>
    <mergeCell ref="AE62:AN62"/>
    <mergeCell ref="AO62:AV62"/>
    <mergeCell ref="AW62:BD62"/>
    <mergeCell ref="AE63:AN63"/>
    <mergeCell ref="AO63:AV63"/>
    <mergeCell ref="AW63:BD63"/>
    <mergeCell ref="BE63:BL63"/>
    <mergeCell ref="A57:X57"/>
    <mergeCell ref="Y57:AF57"/>
    <mergeCell ref="AG57:AN57"/>
    <mergeCell ref="AO57:AV57"/>
    <mergeCell ref="A59:BL59"/>
    <mergeCell ref="A60:F60"/>
    <mergeCell ref="G60:Y60"/>
    <mergeCell ref="Z60:AD60"/>
    <mergeCell ref="AE60:AN60"/>
    <mergeCell ref="AO60:AV60"/>
    <mergeCell ref="AW60:BD60"/>
    <mergeCell ref="BE60:BL60"/>
    <mergeCell ref="D48:AB48"/>
    <mergeCell ref="AC48:AJ48"/>
    <mergeCell ref="AK48:AR48"/>
    <mergeCell ref="AS48:AZ48"/>
    <mergeCell ref="BA48:BH48"/>
    <mergeCell ref="A44:C44"/>
    <mergeCell ref="D44:AB44"/>
    <mergeCell ref="AC44:AJ44"/>
    <mergeCell ref="AK44:AR44"/>
    <mergeCell ref="AS44:AZ44"/>
    <mergeCell ref="BA44:BH44"/>
    <mergeCell ref="BA45:BH45"/>
    <mergeCell ref="A47:C47"/>
    <mergeCell ref="D47:AB47"/>
    <mergeCell ref="AC47:AJ47"/>
    <mergeCell ref="AK47:AR47"/>
    <mergeCell ref="AS47:AZ47"/>
    <mergeCell ref="A46:C46"/>
    <mergeCell ref="D46:AB46"/>
    <mergeCell ref="AC46:AJ46"/>
    <mergeCell ref="AK46:AR46"/>
    <mergeCell ref="AS46:AZ46"/>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D45:I46">
    <cfRule type="cellIs" dxfId="102" priority="7" stopIfTrue="1" operator="equal">
      <formula>$D43</formula>
    </cfRule>
  </conditionalFormatting>
  <conditionalFormatting sqref="G63:L64">
    <cfRule type="cellIs" dxfId="101" priority="4" stopIfTrue="1" operator="equal">
      <formula>$G20</formula>
    </cfRule>
  </conditionalFormatting>
  <conditionalFormatting sqref="G65:L66">
    <cfRule type="cellIs" dxfId="100" priority="3" stopIfTrue="1" operator="equal">
      <formula>$G59</formula>
    </cfRule>
  </conditionalFormatting>
  <conditionalFormatting sqref="D48:I48">
    <cfRule type="cellIs" dxfId="99" priority="65" stopIfTrue="1" operator="equal">
      <formula>$D44</formula>
    </cfRule>
  </conditionalFormatting>
  <conditionalFormatting sqref="G67:L68">
    <cfRule type="cellIs" dxfId="98" priority="2" stopIfTrue="1" operator="equal">
      <formula>$G24</formula>
    </cfRule>
  </conditionalFormatting>
  <conditionalFormatting sqref="G69:L69">
    <cfRule type="cellIs" dxfId="97" priority="1" stopIfTrue="1" operator="equal">
      <formula>$G63</formula>
    </cfRule>
  </conditionalFormatting>
  <conditionalFormatting sqref="D47:I47">
    <cfRule type="cellIs" dxfId="96" priority="67"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71"/>
  <sheetViews>
    <sheetView topLeftCell="A22"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51" t="s">
        <v>324</v>
      </c>
      <c r="AP1" s="51"/>
      <c r="AQ1" s="51"/>
      <c r="AR1" s="51"/>
      <c r="AS1" s="51"/>
      <c r="AT1" s="51"/>
      <c r="AU1" s="51"/>
      <c r="AV1" s="51"/>
      <c r="AW1" s="51"/>
      <c r="AX1" s="51"/>
      <c r="AY1" s="51"/>
      <c r="AZ1" s="51"/>
      <c r="BA1" s="51"/>
      <c r="BB1" s="51"/>
      <c r="BC1" s="51"/>
      <c r="BD1" s="51"/>
      <c r="BE1" s="51"/>
      <c r="BF1" s="51"/>
      <c r="BG1" s="51"/>
      <c r="BH1" s="51"/>
      <c r="BI1" s="51"/>
      <c r="BJ1" s="51"/>
      <c r="BK1" s="51"/>
      <c r="BL1" s="51"/>
    </row>
    <row r="2" spans="1:64" ht="15.95"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15" customHeight="1" x14ac:dyDescent="0.2">
      <c r="AO3" s="52" t="s">
        <v>1</v>
      </c>
      <c r="AP3" s="52"/>
      <c r="AQ3" s="52"/>
      <c r="AR3" s="52"/>
      <c r="AS3" s="52"/>
      <c r="AT3" s="52"/>
      <c r="AU3" s="52"/>
      <c r="AV3" s="52"/>
      <c r="AW3" s="52"/>
      <c r="AX3" s="52"/>
      <c r="AY3" s="52"/>
      <c r="AZ3" s="52"/>
      <c r="BA3" s="52"/>
      <c r="BB3" s="52"/>
      <c r="BC3" s="52"/>
      <c r="BD3" s="52"/>
      <c r="BE3" s="52"/>
      <c r="BF3" s="52"/>
      <c r="BG3" s="52"/>
      <c r="BH3" s="52"/>
      <c r="BI3" s="52"/>
      <c r="BJ3" s="52"/>
      <c r="BK3" s="52"/>
      <c r="BL3" s="52"/>
    </row>
    <row r="4" spans="1:64" ht="16.5" customHeight="1" x14ac:dyDescent="0.2">
      <c r="AO4" s="53" t="str">
        <f>КПК0117310!AO4</f>
        <v>Сватівська міська рада Луганської області</v>
      </c>
      <c r="AP4" s="48"/>
      <c r="AQ4" s="48"/>
      <c r="AR4" s="48"/>
      <c r="AS4" s="48"/>
      <c r="AT4" s="48"/>
      <c r="AU4" s="48"/>
      <c r="AV4" s="48"/>
      <c r="AW4" s="48"/>
      <c r="AX4" s="48"/>
      <c r="AY4" s="48"/>
      <c r="AZ4" s="48"/>
      <c r="BA4" s="48"/>
      <c r="BB4" s="48"/>
      <c r="BC4" s="48"/>
      <c r="BD4" s="48"/>
      <c r="BE4" s="48"/>
      <c r="BF4" s="48"/>
      <c r="BG4" s="48"/>
      <c r="BH4" s="48"/>
      <c r="BI4" s="48"/>
      <c r="BJ4" s="48"/>
      <c r="BK4" s="48"/>
      <c r="BL4" s="48"/>
    </row>
    <row r="5" spans="1:64" x14ac:dyDescent="0.2">
      <c r="AO5" s="54" t="s">
        <v>26</v>
      </c>
      <c r="AP5" s="54"/>
      <c r="AQ5" s="54"/>
      <c r="AR5" s="54"/>
      <c r="AS5" s="54"/>
      <c r="AT5" s="54"/>
      <c r="AU5" s="54"/>
      <c r="AV5" s="54"/>
      <c r="AW5" s="54"/>
      <c r="AX5" s="54"/>
      <c r="AY5" s="54"/>
      <c r="AZ5" s="54"/>
      <c r="BA5" s="54"/>
      <c r="BB5" s="54"/>
      <c r="BC5" s="54"/>
      <c r="BD5" s="54"/>
      <c r="BE5" s="54"/>
      <c r="BF5" s="54"/>
      <c r="BG5" s="54"/>
      <c r="BH5" s="54"/>
      <c r="BI5" s="54"/>
      <c r="BJ5" s="54"/>
      <c r="BK5" s="54"/>
      <c r="BL5" s="54"/>
    </row>
    <row r="6" spans="1:64" ht="4.5" customHeight="1" x14ac:dyDescent="0.2">
      <c r="AO6" s="55"/>
      <c r="AP6" s="55"/>
      <c r="AQ6" s="55"/>
      <c r="AR6" s="55"/>
      <c r="AS6" s="55"/>
      <c r="AT6" s="55"/>
      <c r="AU6" s="55"/>
      <c r="AV6" s="55"/>
      <c r="AW6" s="55"/>
      <c r="AX6" s="55"/>
      <c r="AY6" s="55"/>
      <c r="AZ6" s="55"/>
      <c r="BA6" s="55"/>
      <c r="BB6" s="55"/>
      <c r="BC6" s="55"/>
      <c r="BD6" s="55"/>
      <c r="BE6" s="55"/>
      <c r="BF6" s="55"/>
    </row>
    <row r="7" spans="1:64" ht="15.95" customHeight="1" x14ac:dyDescent="0.2">
      <c r="AO7" s="50" t="str">
        <f>КПК0117310!AO7</f>
        <v xml:space="preserve">Розпорядження міського голови від   01 липня  2019 року  № 130 </v>
      </c>
      <c r="AP7" s="50"/>
      <c r="AQ7" s="50"/>
      <c r="AR7" s="50"/>
      <c r="AS7" s="50"/>
      <c r="AT7" s="50"/>
      <c r="AU7" s="50"/>
      <c r="AV7" s="50"/>
      <c r="AW7" s="50"/>
      <c r="AX7" s="50"/>
      <c r="AY7" s="50"/>
      <c r="AZ7" s="50"/>
      <c r="BA7" s="50"/>
      <c r="BB7" s="50"/>
      <c r="BC7" s="50"/>
      <c r="BD7" s="50"/>
      <c r="BE7" s="50"/>
      <c r="BF7" s="50"/>
    </row>
    <row r="10" spans="1:64" ht="15.75" customHeight="1" x14ac:dyDescent="0.2">
      <c r="A10" s="49" t="s">
        <v>27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x14ac:dyDescent="0.2">
      <c r="A11" s="49" t="s">
        <v>58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44">
        <v>1</v>
      </c>
      <c r="B13" s="44"/>
      <c r="C13" s="15"/>
      <c r="D13" s="45" t="s">
        <v>56</v>
      </c>
      <c r="E13" s="46"/>
      <c r="F13" s="46"/>
      <c r="G13" s="46"/>
      <c r="H13" s="46"/>
      <c r="I13" s="46"/>
      <c r="J13" s="46"/>
      <c r="K13" s="15"/>
      <c r="L13" s="47" t="str">
        <f>КПК0117310!L13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15.95" customHeight="1" x14ac:dyDescent="0.2">
      <c r="A14" s="8"/>
      <c r="B14" s="8"/>
      <c r="C14" s="8"/>
      <c r="D14" s="75" t="s">
        <v>325</v>
      </c>
      <c r="E14" s="75"/>
      <c r="F14" s="75"/>
      <c r="G14" s="75"/>
      <c r="H14" s="75"/>
      <c r="I14" s="75"/>
      <c r="J14" s="75"/>
      <c r="K14" s="8"/>
      <c r="L14" s="43" t="s">
        <v>2</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44" t="s">
        <v>9</v>
      </c>
      <c r="B16" s="44"/>
      <c r="C16" s="15"/>
      <c r="D16" s="45" t="s">
        <v>61</v>
      </c>
      <c r="E16" s="46"/>
      <c r="F16" s="46"/>
      <c r="G16" s="46"/>
      <c r="H16" s="46"/>
      <c r="I16" s="46"/>
      <c r="J16" s="46"/>
      <c r="K16" s="15"/>
      <c r="L16" s="4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15.95" customHeight="1" x14ac:dyDescent="0.2">
      <c r="A17" s="8"/>
      <c r="B17" s="8"/>
      <c r="C17" s="8"/>
      <c r="D17" s="75" t="s">
        <v>325</v>
      </c>
      <c r="E17" s="75"/>
      <c r="F17" s="75"/>
      <c r="G17" s="75"/>
      <c r="H17" s="75"/>
      <c r="I17" s="75"/>
      <c r="J17" s="75"/>
      <c r="K17" s="8"/>
      <c r="L17" s="43" t="s">
        <v>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44">
        <v>3</v>
      </c>
      <c r="B19" s="44"/>
      <c r="C19" s="15"/>
      <c r="D19" s="45" t="s">
        <v>90</v>
      </c>
      <c r="E19" s="46"/>
      <c r="F19" s="46"/>
      <c r="G19" s="46"/>
      <c r="H19" s="46"/>
      <c r="I19" s="46"/>
      <c r="J19" s="46"/>
      <c r="K19" s="15"/>
      <c r="L19" s="45" t="s">
        <v>92</v>
      </c>
      <c r="M19" s="46"/>
      <c r="N19" s="46"/>
      <c r="O19" s="46"/>
      <c r="P19" s="46"/>
      <c r="Q19" s="46"/>
      <c r="R19" s="46"/>
      <c r="S19" s="46"/>
      <c r="T19" s="46"/>
      <c r="U19" s="46"/>
      <c r="V19" s="46"/>
      <c r="W19" s="46"/>
      <c r="X19" s="46"/>
      <c r="Y19" s="46"/>
      <c r="Z19" s="46"/>
      <c r="AA19" s="46"/>
      <c r="AB19" s="46"/>
      <c r="AC19" s="47" t="s">
        <v>91</v>
      </c>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20.100000000000001" customHeight="1" x14ac:dyDescent="0.2">
      <c r="A20" s="8"/>
      <c r="B20" s="8"/>
      <c r="C20" s="8"/>
      <c r="D20" s="75" t="s">
        <v>325</v>
      </c>
      <c r="E20" s="75"/>
      <c r="F20" s="75"/>
      <c r="G20" s="75"/>
      <c r="H20" s="75"/>
      <c r="I20" s="75"/>
      <c r="J20" s="75"/>
      <c r="K20" s="8"/>
      <c r="L20" s="43" t="s">
        <v>28</v>
      </c>
      <c r="M20" s="43"/>
      <c r="N20" s="43"/>
      <c r="O20" s="43"/>
      <c r="P20" s="43"/>
      <c r="Q20" s="43"/>
      <c r="R20" s="43"/>
      <c r="S20" s="43"/>
      <c r="T20" s="43"/>
      <c r="U20" s="43"/>
      <c r="V20" s="43"/>
      <c r="W20" s="43"/>
      <c r="X20" s="43"/>
      <c r="Y20" s="43"/>
      <c r="Z20" s="43"/>
      <c r="AA20" s="43"/>
      <c r="AB20" s="43"/>
      <c r="AC20" s="43" t="s">
        <v>4</v>
      </c>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57" t="s">
        <v>5</v>
      </c>
      <c r="B22" s="57"/>
      <c r="C22" s="57"/>
      <c r="D22" s="57"/>
      <c r="E22" s="57"/>
      <c r="F22" s="57"/>
      <c r="G22" s="57"/>
      <c r="H22" s="57"/>
      <c r="I22" s="57"/>
      <c r="J22" s="57"/>
      <c r="K22" s="57"/>
      <c r="L22" s="57"/>
      <c r="M22" s="57"/>
      <c r="N22" s="57"/>
      <c r="O22" s="57"/>
      <c r="P22" s="57"/>
      <c r="Q22" s="57"/>
      <c r="R22" s="57"/>
      <c r="S22" s="57"/>
      <c r="T22" s="57"/>
      <c r="U22" s="58">
        <v>800000</v>
      </c>
      <c r="V22" s="58"/>
      <c r="W22" s="58"/>
      <c r="X22" s="58"/>
      <c r="Y22" s="58"/>
      <c r="Z22" s="58"/>
      <c r="AA22" s="58"/>
      <c r="AB22" s="58"/>
      <c r="AC22" s="58"/>
      <c r="AD22" s="58"/>
      <c r="AE22" s="59" t="s">
        <v>31</v>
      </c>
      <c r="AF22" s="59"/>
      <c r="AG22" s="59"/>
      <c r="AH22" s="59"/>
      <c r="AI22" s="59"/>
      <c r="AJ22" s="59"/>
      <c r="AK22" s="59"/>
      <c r="AL22" s="59"/>
      <c r="AM22" s="59"/>
      <c r="AN22" s="59"/>
      <c r="AO22" s="59"/>
      <c r="AP22" s="59"/>
      <c r="AQ22" s="59"/>
      <c r="AR22" s="59"/>
      <c r="AS22" s="58">
        <v>800000</v>
      </c>
      <c r="AT22" s="58"/>
      <c r="AU22" s="58"/>
      <c r="AV22" s="58"/>
      <c r="AW22" s="58"/>
      <c r="AX22" s="58"/>
      <c r="AY22" s="58"/>
      <c r="AZ22" s="58"/>
      <c r="BA22" s="58"/>
      <c r="BB22" s="58"/>
      <c r="BC22" s="58"/>
      <c r="BD22" s="60" t="s">
        <v>30</v>
      </c>
      <c r="BE22" s="60"/>
      <c r="BF22" s="60"/>
      <c r="BG22" s="60"/>
      <c r="BH22" s="60"/>
      <c r="BI22" s="60"/>
      <c r="BJ22" s="60"/>
      <c r="BK22" s="60"/>
      <c r="BL22" s="60"/>
    </row>
    <row r="23" spans="1:64" ht="24.95" customHeight="1" x14ac:dyDescent="0.2">
      <c r="A23" s="60" t="s">
        <v>29</v>
      </c>
      <c r="B23" s="60"/>
      <c r="C23" s="60"/>
      <c r="D23" s="60"/>
      <c r="E23" s="60"/>
      <c r="F23" s="60"/>
      <c r="G23" s="60"/>
      <c r="H23" s="60"/>
      <c r="I23" s="58">
        <v>0</v>
      </c>
      <c r="J23" s="58"/>
      <c r="K23" s="58"/>
      <c r="L23" s="58"/>
      <c r="M23" s="58"/>
      <c r="N23" s="58"/>
      <c r="O23" s="58"/>
      <c r="P23" s="58"/>
      <c r="Q23" s="58"/>
      <c r="R23" s="58"/>
      <c r="S23" s="58"/>
      <c r="T23" s="60" t="s">
        <v>33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52" t="s">
        <v>32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64" ht="31.5" customHeight="1" x14ac:dyDescent="0.2">
      <c r="A26" s="118"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70" t="s">
        <v>326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row>
    <row r="29" spans="1:64" ht="15" customHeight="1" x14ac:dyDescent="0.2">
      <c r="A29" s="61" t="s">
        <v>39</v>
      </c>
      <c r="B29" s="61"/>
      <c r="C29" s="61"/>
      <c r="D29" s="61"/>
      <c r="E29" s="61"/>
      <c r="F29" s="61"/>
      <c r="G29" s="62" t="s">
        <v>327</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1:64" ht="13.5" customHeight="1" x14ac:dyDescent="0.2">
      <c r="A30" s="71"/>
      <c r="B30" s="71"/>
      <c r="C30" s="71"/>
      <c r="D30" s="71"/>
      <c r="E30" s="71"/>
      <c r="F30" s="71"/>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0" t="s">
        <v>328</v>
      </c>
      <c r="B32" s="60"/>
      <c r="C32" s="60"/>
      <c r="D32" s="60"/>
      <c r="E32" s="60"/>
      <c r="F32" s="60"/>
      <c r="G32" s="60"/>
      <c r="H32" s="60"/>
      <c r="I32" s="60"/>
      <c r="J32" s="60"/>
      <c r="K32" s="60"/>
      <c r="L32" s="69" t="s">
        <v>89</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329</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1" t="s">
        <v>39</v>
      </c>
      <c r="B35" s="61"/>
      <c r="C35" s="61"/>
      <c r="D35" s="61"/>
      <c r="E35" s="61"/>
      <c r="F35" s="61"/>
      <c r="G35" s="62" t="s">
        <v>34</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1:79" ht="10.5" hidden="1" customHeight="1" x14ac:dyDescent="0.2">
      <c r="A36" s="37" t="s">
        <v>12</v>
      </c>
      <c r="B36" s="37"/>
      <c r="C36" s="37"/>
      <c r="D36" s="37"/>
      <c r="E36" s="37"/>
      <c r="F36" s="37"/>
      <c r="G36" s="65" t="s">
        <v>13</v>
      </c>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7"/>
      <c r="CA36" s="1" t="s">
        <v>17</v>
      </c>
    </row>
    <row r="37" spans="1:79" x14ac:dyDescent="0.2">
      <c r="A37" s="37">
        <v>1</v>
      </c>
      <c r="B37" s="37"/>
      <c r="C37" s="37"/>
      <c r="D37" s="37"/>
      <c r="E37" s="37"/>
      <c r="F37" s="37"/>
      <c r="G37" s="40" t="s">
        <v>158</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52" t="s">
        <v>330</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row>
    <row r="40" spans="1:79" ht="15" customHeight="1" x14ac:dyDescent="0.2">
      <c r="A40" s="78" t="s">
        <v>331</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c r="BB40" s="79"/>
      <c r="BC40" s="79"/>
      <c r="BD40" s="79"/>
      <c r="BE40" s="79"/>
      <c r="BF40" s="79"/>
      <c r="BG40" s="79"/>
      <c r="BH40" s="79"/>
      <c r="BI40" s="6"/>
      <c r="BJ40" s="6"/>
      <c r="BK40" s="6"/>
      <c r="BL40" s="6"/>
    </row>
    <row r="41" spans="1:79" ht="15.95" customHeight="1" x14ac:dyDescent="0.2">
      <c r="A41" s="71" t="s">
        <v>39</v>
      </c>
      <c r="B41" s="71"/>
      <c r="C41" s="71"/>
      <c r="D41" s="80" t="s">
        <v>36</v>
      </c>
      <c r="E41" s="56"/>
      <c r="F41" s="56"/>
      <c r="G41" s="56"/>
      <c r="H41" s="56"/>
      <c r="I41" s="56"/>
      <c r="J41" s="56"/>
      <c r="K41" s="56"/>
      <c r="L41" s="56"/>
      <c r="M41" s="56"/>
      <c r="N41" s="56"/>
      <c r="O41" s="56"/>
      <c r="P41" s="56"/>
      <c r="Q41" s="56"/>
      <c r="R41" s="56"/>
      <c r="S41" s="56"/>
      <c r="T41" s="56"/>
      <c r="U41" s="56"/>
      <c r="V41" s="56"/>
      <c r="W41" s="56"/>
      <c r="X41" s="56"/>
      <c r="Y41" s="56"/>
      <c r="Z41" s="56"/>
      <c r="AA41" s="56"/>
      <c r="AB41" s="81"/>
      <c r="AC41" s="71" t="s">
        <v>40</v>
      </c>
      <c r="AD41" s="71"/>
      <c r="AE41" s="71"/>
      <c r="AF41" s="71"/>
      <c r="AG41" s="71"/>
      <c r="AH41" s="71"/>
      <c r="AI41" s="71"/>
      <c r="AJ41" s="71"/>
      <c r="AK41" s="71" t="s">
        <v>41</v>
      </c>
      <c r="AL41" s="71"/>
      <c r="AM41" s="71"/>
      <c r="AN41" s="71"/>
      <c r="AO41" s="71"/>
      <c r="AP41" s="71"/>
      <c r="AQ41" s="71"/>
      <c r="AR41" s="71"/>
      <c r="AS41" s="71" t="s">
        <v>38</v>
      </c>
      <c r="AT41" s="71"/>
      <c r="AU41" s="71"/>
      <c r="AV41" s="71"/>
      <c r="AW41" s="71"/>
      <c r="AX41" s="71"/>
      <c r="AY41" s="71"/>
      <c r="AZ41" s="71"/>
      <c r="BA41" s="75"/>
      <c r="BB41" s="75"/>
      <c r="BC41" s="75"/>
      <c r="BD41" s="75"/>
      <c r="BE41" s="75"/>
      <c r="BF41" s="75"/>
      <c r="BG41" s="75"/>
      <c r="BH41" s="75"/>
    </row>
    <row r="42" spans="1:79" ht="29.1" customHeight="1" x14ac:dyDescent="0.2">
      <c r="A42" s="71"/>
      <c r="B42" s="71"/>
      <c r="C42" s="71"/>
      <c r="D42" s="82"/>
      <c r="E42" s="83"/>
      <c r="F42" s="83"/>
      <c r="G42" s="83"/>
      <c r="H42" s="83"/>
      <c r="I42" s="83"/>
      <c r="J42" s="83"/>
      <c r="K42" s="83"/>
      <c r="L42" s="83"/>
      <c r="M42" s="83"/>
      <c r="N42" s="83"/>
      <c r="O42" s="83"/>
      <c r="P42" s="83"/>
      <c r="Q42" s="83"/>
      <c r="R42" s="83"/>
      <c r="S42" s="83"/>
      <c r="T42" s="83"/>
      <c r="U42" s="83"/>
      <c r="V42" s="83"/>
      <c r="W42" s="83"/>
      <c r="X42" s="83"/>
      <c r="Y42" s="83"/>
      <c r="Z42" s="83"/>
      <c r="AA42" s="83"/>
      <c r="AB42" s="84"/>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5"/>
      <c r="BB42" s="75"/>
      <c r="BC42" s="75"/>
      <c r="BD42" s="75"/>
      <c r="BE42" s="75"/>
      <c r="BF42" s="75"/>
      <c r="BG42" s="75"/>
      <c r="BH42" s="75"/>
    </row>
    <row r="43" spans="1:79" ht="15.75" x14ac:dyDescent="0.2">
      <c r="A43" s="71">
        <v>1</v>
      </c>
      <c r="B43" s="71"/>
      <c r="C43" s="71"/>
      <c r="D43" s="72">
        <v>2</v>
      </c>
      <c r="E43" s="73"/>
      <c r="F43" s="73"/>
      <c r="G43" s="73"/>
      <c r="H43" s="73"/>
      <c r="I43" s="73"/>
      <c r="J43" s="73"/>
      <c r="K43" s="73"/>
      <c r="L43" s="73"/>
      <c r="M43" s="73"/>
      <c r="N43" s="73"/>
      <c r="O43" s="73"/>
      <c r="P43" s="73"/>
      <c r="Q43" s="73"/>
      <c r="R43" s="73"/>
      <c r="S43" s="73"/>
      <c r="T43" s="73"/>
      <c r="U43" s="73"/>
      <c r="V43" s="73"/>
      <c r="W43" s="73"/>
      <c r="X43" s="73"/>
      <c r="Y43" s="73"/>
      <c r="Z43" s="73"/>
      <c r="AA43" s="73"/>
      <c r="AB43" s="74"/>
      <c r="AC43" s="71">
        <v>3</v>
      </c>
      <c r="AD43" s="71"/>
      <c r="AE43" s="71"/>
      <c r="AF43" s="71"/>
      <c r="AG43" s="71"/>
      <c r="AH43" s="71"/>
      <c r="AI43" s="71"/>
      <c r="AJ43" s="71"/>
      <c r="AK43" s="71">
        <v>4</v>
      </c>
      <c r="AL43" s="71"/>
      <c r="AM43" s="71"/>
      <c r="AN43" s="71"/>
      <c r="AO43" s="71"/>
      <c r="AP43" s="71"/>
      <c r="AQ43" s="71"/>
      <c r="AR43" s="71"/>
      <c r="AS43" s="71">
        <v>5</v>
      </c>
      <c r="AT43" s="71"/>
      <c r="AU43" s="71"/>
      <c r="AV43" s="71"/>
      <c r="AW43" s="71"/>
      <c r="AX43" s="71"/>
      <c r="AY43" s="71"/>
      <c r="AZ43" s="71"/>
      <c r="BA43" s="75"/>
      <c r="BB43" s="75"/>
      <c r="BC43" s="75"/>
      <c r="BD43" s="75"/>
      <c r="BE43" s="75"/>
      <c r="BF43" s="75"/>
      <c r="BG43" s="75"/>
      <c r="BH43" s="75"/>
    </row>
    <row r="44" spans="1:79" s="4" customFormat="1" hidden="1" x14ac:dyDescent="0.2">
      <c r="A44" s="37" t="s">
        <v>12</v>
      </c>
      <c r="B44" s="37"/>
      <c r="C44" s="37"/>
      <c r="D44" s="91" t="s">
        <v>13</v>
      </c>
      <c r="E44" s="92"/>
      <c r="F44" s="92"/>
      <c r="G44" s="92"/>
      <c r="H44" s="92"/>
      <c r="I44" s="92"/>
      <c r="J44" s="92"/>
      <c r="K44" s="92"/>
      <c r="L44" s="92"/>
      <c r="M44" s="92"/>
      <c r="N44" s="92"/>
      <c r="O44" s="92"/>
      <c r="P44" s="92"/>
      <c r="Q44" s="92"/>
      <c r="R44" s="92"/>
      <c r="S44" s="92"/>
      <c r="T44" s="92"/>
      <c r="U44" s="92"/>
      <c r="V44" s="92"/>
      <c r="W44" s="92"/>
      <c r="X44" s="92"/>
      <c r="Y44" s="92"/>
      <c r="Z44" s="92"/>
      <c r="AA44" s="92"/>
      <c r="AB44" s="93"/>
      <c r="AC44" s="94" t="s">
        <v>14</v>
      </c>
      <c r="AD44" s="94"/>
      <c r="AE44" s="94"/>
      <c r="AF44" s="94"/>
      <c r="AG44" s="94"/>
      <c r="AH44" s="94"/>
      <c r="AI44" s="94"/>
      <c r="AJ44" s="94"/>
      <c r="AK44" s="94" t="s">
        <v>15</v>
      </c>
      <c r="AL44" s="94"/>
      <c r="AM44" s="94"/>
      <c r="AN44" s="94"/>
      <c r="AO44" s="94"/>
      <c r="AP44" s="94"/>
      <c r="AQ44" s="94"/>
      <c r="AR44" s="94"/>
      <c r="AS44" s="38" t="s">
        <v>35</v>
      </c>
      <c r="AT44" s="94"/>
      <c r="AU44" s="94"/>
      <c r="AV44" s="94"/>
      <c r="AW44" s="94"/>
      <c r="AX44" s="94"/>
      <c r="AY44" s="94"/>
      <c r="AZ44" s="94"/>
      <c r="BA44" s="95"/>
      <c r="BB44" s="96"/>
      <c r="BC44" s="96"/>
      <c r="BD44" s="96"/>
      <c r="BE44" s="96"/>
      <c r="BF44" s="96"/>
      <c r="BG44" s="96"/>
      <c r="BH44" s="96"/>
      <c r="CA44" s="4" t="s">
        <v>19</v>
      </c>
    </row>
    <row r="45" spans="1:79" s="4" customFormat="1" x14ac:dyDescent="0.2">
      <c r="A45" s="85"/>
      <c r="B45" s="85"/>
      <c r="C45" s="85"/>
      <c r="D45" s="86" t="s">
        <v>54</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9">
        <v>800000</v>
      </c>
      <c r="AD45" s="89"/>
      <c r="AE45" s="89"/>
      <c r="AF45" s="89"/>
      <c r="AG45" s="89"/>
      <c r="AH45" s="89"/>
      <c r="AI45" s="89"/>
      <c r="AJ45" s="89"/>
      <c r="AK45" s="89"/>
      <c r="AL45" s="89"/>
      <c r="AM45" s="89"/>
      <c r="AN45" s="89"/>
      <c r="AO45" s="89"/>
      <c r="AP45" s="89"/>
      <c r="AQ45" s="89"/>
      <c r="AR45" s="89"/>
      <c r="AS45" s="89">
        <f>AC45+AK45</f>
        <v>800000</v>
      </c>
      <c r="AT45" s="89"/>
      <c r="AU45" s="89"/>
      <c r="AV45" s="89"/>
      <c r="AW45" s="89"/>
      <c r="AX45" s="89"/>
      <c r="AY45" s="89"/>
      <c r="AZ45" s="89"/>
      <c r="BA45" s="90"/>
      <c r="BB45" s="90"/>
      <c r="BC45" s="90"/>
      <c r="BD45" s="90"/>
      <c r="BE45" s="90"/>
      <c r="BF45" s="90"/>
      <c r="BG45" s="90"/>
      <c r="BH45" s="90"/>
      <c r="CA45" s="4" t="s">
        <v>20</v>
      </c>
    </row>
    <row r="47" spans="1:79" ht="15.75" customHeight="1" x14ac:dyDescent="0.2">
      <c r="A47" s="52" t="s">
        <v>339</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row>
    <row r="48" spans="1:79" ht="15" customHeight="1" x14ac:dyDescent="0.2">
      <c r="A48" s="97" t="s">
        <v>331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6"/>
      <c r="AX48" s="6"/>
      <c r="AY48" s="6"/>
      <c r="AZ48" s="6"/>
      <c r="BA48" s="6"/>
      <c r="BB48" s="6"/>
      <c r="BC48" s="6"/>
      <c r="BD48" s="6"/>
      <c r="BE48" s="6"/>
      <c r="BF48" s="6"/>
      <c r="BG48" s="6"/>
      <c r="BH48" s="6"/>
      <c r="BI48" s="6"/>
      <c r="BJ48" s="6"/>
      <c r="BK48" s="6"/>
      <c r="BL48" s="6"/>
    </row>
    <row r="49" spans="1:79" ht="15.95" customHeight="1" x14ac:dyDescent="0.2">
      <c r="A49" s="80" t="s">
        <v>335</v>
      </c>
      <c r="B49" s="56"/>
      <c r="C49" s="56"/>
      <c r="D49" s="56"/>
      <c r="E49" s="56"/>
      <c r="F49" s="56"/>
      <c r="G49" s="56"/>
      <c r="H49" s="56"/>
      <c r="I49" s="56"/>
      <c r="J49" s="56"/>
      <c r="K49" s="56"/>
      <c r="L49" s="56"/>
      <c r="M49" s="56"/>
      <c r="N49" s="56"/>
      <c r="O49" s="56"/>
      <c r="P49" s="56"/>
      <c r="Q49" s="56"/>
      <c r="R49" s="56"/>
      <c r="S49" s="56"/>
      <c r="T49" s="56"/>
      <c r="U49" s="56"/>
      <c r="V49" s="56"/>
      <c r="W49" s="56"/>
      <c r="X49" s="81"/>
      <c r="Y49" s="71" t="s">
        <v>40</v>
      </c>
      <c r="Z49" s="71"/>
      <c r="AA49" s="71"/>
      <c r="AB49" s="71"/>
      <c r="AC49" s="71"/>
      <c r="AD49" s="71"/>
      <c r="AE49" s="71"/>
      <c r="AF49" s="71"/>
      <c r="AG49" s="71" t="s">
        <v>41</v>
      </c>
      <c r="AH49" s="71"/>
      <c r="AI49" s="71"/>
      <c r="AJ49" s="71"/>
      <c r="AK49" s="71"/>
      <c r="AL49" s="71"/>
      <c r="AM49" s="71"/>
      <c r="AN49" s="71"/>
      <c r="AO49" s="71" t="s">
        <v>38</v>
      </c>
      <c r="AP49" s="71"/>
      <c r="AQ49" s="71"/>
      <c r="AR49" s="71"/>
      <c r="AS49" s="71"/>
      <c r="AT49" s="71"/>
      <c r="AU49" s="71"/>
      <c r="AV49" s="71"/>
    </row>
    <row r="50" spans="1:79" ht="29.1" customHeight="1" x14ac:dyDescent="0.2">
      <c r="A50" s="82"/>
      <c r="B50" s="83"/>
      <c r="C50" s="83"/>
      <c r="D50" s="83"/>
      <c r="E50" s="83"/>
      <c r="F50" s="83"/>
      <c r="G50" s="83"/>
      <c r="H50" s="83"/>
      <c r="I50" s="83"/>
      <c r="J50" s="83"/>
      <c r="K50" s="83"/>
      <c r="L50" s="83"/>
      <c r="M50" s="83"/>
      <c r="N50" s="83"/>
      <c r="O50" s="83"/>
      <c r="P50" s="83"/>
      <c r="Q50" s="83"/>
      <c r="R50" s="83"/>
      <c r="S50" s="83"/>
      <c r="T50" s="83"/>
      <c r="U50" s="83"/>
      <c r="V50" s="83"/>
      <c r="W50" s="83"/>
      <c r="X50" s="84"/>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row>
    <row r="51" spans="1:79" ht="15.95" customHeight="1" x14ac:dyDescent="0.2">
      <c r="A51" s="72">
        <v>1</v>
      </c>
      <c r="B51" s="73"/>
      <c r="C51" s="73"/>
      <c r="D51" s="73"/>
      <c r="E51" s="73"/>
      <c r="F51" s="73"/>
      <c r="G51" s="73"/>
      <c r="H51" s="73"/>
      <c r="I51" s="73"/>
      <c r="J51" s="73"/>
      <c r="K51" s="73"/>
      <c r="L51" s="73"/>
      <c r="M51" s="73"/>
      <c r="N51" s="73"/>
      <c r="O51" s="73"/>
      <c r="P51" s="73"/>
      <c r="Q51" s="73"/>
      <c r="R51" s="73"/>
      <c r="S51" s="73"/>
      <c r="T51" s="73"/>
      <c r="U51" s="73"/>
      <c r="V51" s="73"/>
      <c r="W51" s="73"/>
      <c r="X51" s="74"/>
      <c r="Y51" s="71">
        <v>2</v>
      </c>
      <c r="Z51" s="71"/>
      <c r="AA51" s="71"/>
      <c r="AB51" s="71"/>
      <c r="AC51" s="71"/>
      <c r="AD51" s="71"/>
      <c r="AE51" s="71"/>
      <c r="AF51" s="71"/>
      <c r="AG51" s="71">
        <v>3</v>
      </c>
      <c r="AH51" s="71"/>
      <c r="AI51" s="71"/>
      <c r="AJ51" s="71"/>
      <c r="AK51" s="71"/>
      <c r="AL51" s="71"/>
      <c r="AM51" s="71"/>
      <c r="AN51" s="71"/>
      <c r="AO51" s="71">
        <v>4</v>
      </c>
      <c r="AP51" s="71"/>
      <c r="AQ51" s="71"/>
      <c r="AR51" s="71"/>
      <c r="AS51" s="71"/>
      <c r="AT51" s="71"/>
      <c r="AU51" s="71"/>
      <c r="AV51" s="71"/>
    </row>
    <row r="52" spans="1:79" ht="12.75" hidden="1" customHeight="1" x14ac:dyDescent="0.2">
      <c r="A52" s="65" t="s">
        <v>13</v>
      </c>
      <c r="B52" s="66"/>
      <c r="C52" s="66"/>
      <c r="D52" s="66"/>
      <c r="E52" s="66"/>
      <c r="F52" s="66"/>
      <c r="G52" s="66"/>
      <c r="H52" s="66"/>
      <c r="I52" s="66"/>
      <c r="J52" s="66"/>
      <c r="K52" s="66"/>
      <c r="L52" s="66"/>
      <c r="M52" s="66"/>
      <c r="N52" s="66"/>
      <c r="O52" s="66"/>
      <c r="P52" s="66"/>
      <c r="Q52" s="66"/>
      <c r="R52" s="66"/>
      <c r="S52" s="66"/>
      <c r="T52" s="66"/>
      <c r="U52" s="66"/>
      <c r="V52" s="66"/>
      <c r="W52" s="66"/>
      <c r="X52" s="67"/>
      <c r="Y52" s="94" t="s">
        <v>14</v>
      </c>
      <c r="Z52" s="94"/>
      <c r="AA52" s="94"/>
      <c r="AB52" s="94"/>
      <c r="AC52" s="94"/>
      <c r="AD52" s="94"/>
      <c r="AE52" s="94"/>
      <c r="AF52" s="94"/>
      <c r="AG52" s="94" t="s">
        <v>15</v>
      </c>
      <c r="AH52" s="94"/>
      <c r="AI52" s="94"/>
      <c r="AJ52" s="94"/>
      <c r="AK52" s="94"/>
      <c r="AL52" s="94"/>
      <c r="AM52" s="94"/>
      <c r="AN52" s="94"/>
      <c r="AO52" s="94" t="s">
        <v>16</v>
      </c>
      <c r="AP52" s="94"/>
      <c r="AQ52" s="94"/>
      <c r="AR52" s="94"/>
      <c r="AS52" s="94"/>
      <c r="AT52" s="94"/>
      <c r="AU52" s="94"/>
      <c r="AV52" s="94"/>
      <c r="CA52" s="1" t="s">
        <v>21</v>
      </c>
    </row>
    <row r="53" spans="1:79" s="4" customFormat="1" ht="12.75" customHeight="1" x14ac:dyDescent="0.2">
      <c r="A53" s="86" t="s">
        <v>38</v>
      </c>
      <c r="B53" s="87"/>
      <c r="C53" s="87"/>
      <c r="D53" s="87"/>
      <c r="E53" s="87"/>
      <c r="F53" s="87"/>
      <c r="G53" s="87"/>
      <c r="H53" s="87"/>
      <c r="I53" s="87"/>
      <c r="J53" s="87"/>
      <c r="K53" s="87"/>
      <c r="L53" s="87"/>
      <c r="M53" s="87"/>
      <c r="N53" s="87"/>
      <c r="O53" s="87"/>
      <c r="P53" s="87"/>
      <c r="Q53" s="87"/>
      <c r="R53" s="87"/>
      <c r="S53" s="87"/>
      <c r="T53" s="87"/>
      <c r="U53" s="87"/>
      <c r="V53" s="87"/>
      <c r="W53" s="87"/>
      <c r="X53" s="88"/>
      <c r="Y53" s="89"/>
      <c r="Z53" s="89"/>
      <c r="AA53" s="89"/>
      <c r="AB53" s="89"/>
      <c r="AC53" s="89"/>
      <c r="AD53" s="89"/>
      <c r="AE53" s="89"/>
      <c r="AF53" s="89"/>
      <c r="AG53" s="89"/>
      <c r="AH53" s="89"/>
      <c r="AI53" s="89"/>
      <c r="AJ53" s="89"/>
      <c r="AK53" s="89"/>
      <c r="AL53" s="89"/>
      <c r="AM53" s="89"/>
      <c r="AN53" s="89"/>
      <c r="AO53" s="89">
        <f>Y53+AG53</f>
        <v>0</v>
      </c>
      <c r="AP53" s="89"/>
      <c r="AQ53" s="89"/>
      <c r="AR53" s="89"/>
      <c r="AS53" s="89"/>
      <c r="AT53" s="89"/>
      <c r="AU53" s="89"/>
      <c r="AV53" s="89"/>
      <c r="CA53" s="4" t="s">
        <v>22</v>
      </c>
    </row>
    <row r="55" spans="1:79" ht="15.75" customHeight="1" x14ac:dyDescent="0.2">
      <c r="A55" s="60" t="s">
        <v>333</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row>
    <row r="56" spans="1:79" ht="30" customHeight="1" x14ac:dyDescent="0.2">
      <c r="A56" s="71" t="s">
        <v>39</v>
      </c>
      <c r="B56" s="71"/>
      <c r="C56" s="71"/>
      <c r="D56" s="71"/>
      <c r="E56" s="71"/>
      <c r="F56" s="71"/>
      <c r="G56" s="72" t="s">
        <v>42</v>
      </c>
      <c r="H56" s="73"/>
      <c r="I56" s="73"/>
      <c r="J56" s="73"/>
      <c r="K56" s="73"/>
      <c r="L56" s="73"/>
      <c r="M56" s="73"/>
      <c r="N56" s="73"/>
      <c r="O56" s="73"/>
      <c r="P56" s="73"/>
      <c r="Q56" s="73"/>
      <c r="R56" s="73"/>
      <c r="S56" s="73"/>
      <c r="T56" s="73"/>
      <c r="U56" s="73"/>
      <c r="V56" s="73"/>
      <c r="W56" s="73"/>
      <c r="X56" s="73"/>
      <c r="Y56" s="74"/>
      <c r="Z56" s="71" t="s">
        <v>7</v>
      </c>
      <c r="AA56" s="71"/>
      <c r="AB56" s="71"/>
      <c r="AC56" s="71"/>
      <c r="AD56" s="71"/>
      <c r="AE56" s="71" t="s">
        <v>6</v>
      </c>
      <c r="AF56" s="71"/>
      <c r="AG56" s="71"/>
      <c r="AH56" s="71"/>
      <c r="AI56" s="71"/>
      <c r="AJ56" s="71"/>
      <c r="AK56" s="71"/>
      <c r="AL56" s="71"/>
      <c r="AM56" s="71"/>
      <c r="AN56" s="71"/>
      <c r="AO56" s="72" t="s">
        <v>40</v>
      </c>
      <c r="AP56" s="73"/>
      <c r="AQ56" s="73"/>
      <c r="AR56" s="73"/>
      <c r="AS56" s="73"/>
      <c r="AT56" s="73"/>
      <c r="AU56" s="73"/>
      <c r="AV56" s="74"/>
      <c r="AW56" s="72" t="s">
        <v>41</v>
      </c>
      <c r="AX56" s="73"/>
      <c r="AY56" s="73"/>
      <c r="AZ56" s="73"/>
      <c r="BA56" s="73"/>
      <c r="BB56" s="73"/>
      <c r="BC56" s="73"/>
      <c r="BD56" s="74"/>
      <c r="BE56" s="72" t="s">
        <v>38</v>
      </c>
      <c r="BF56" s="73"/>
      <c r="BG56" s="73"/>
      <c r="BH56" s="73"/>
      <c r="BI56" s="73"/>
      <c r="BJ56" s="73"/>
      <c r="BK56" s="73"/>
      <c r="BL56" s="74"/>
    </row>
    <row r="57" spans="1:79" ht="15.75" customHeight="1" x14ac:dyDescent="0.2">
      <c r="A57" s="71">
        <v>1</v>
      </c>
      <c r="B57" s="71"/>
      <c r="C57" s="71"/>
      <c r="D57" s="71"/>
      <c r="E57" s="71"/>
      <c r="F57" s="71"/>
      <c r="G57" s="72">
        <v>2</v>
      </c>
      <c r="H57" s="73"/>
      <c r="I57" s="73"/>
      <c r="J57" s="73"/>
      <c r="K57" s="73"/>
      <c r="L57" s="73"/>
      <c r="M57" s="73"/>
      <c r="N57" s="73"/>
      <c r="O57" s="73"/>
      <c r="P57" s="73"/>
      <c r="Q57" s="73"/>
      <c r="R57" s="73"/>
      <c r="S57" s="73"/>
      <c r="T57" s="73"/>
      <c r="U57" s="73"/>
      <c r="V57" s="73"/>
      <c r="W57" s="73"/>
      <c r="X57" s="73"/>
      <c r="Y57" s="74"/>
      <c r="Z57" s="71">
        <v>3</v>
      </c>
      <c r="AA57" s="71"/>
      <c r="AB57" s="71"/>
      <c r="AC57" s="71"/>
      <c r="AD57" s="71"/>
      <c r="AE57" s="71">
        <v>4</v>
      </c>
      <c r="AF57" s="71"/>
      <c r="AG57" s="71"/>
      <c r="AH57" s="71"/>
      <c r="AI57" s="71"/>
      <c r="AJ57" s="71"/>
      <c r="AK57" s="71"/>
      <c r="AL57" s="71"/>
      <c r="AM57" s="71"/>
      <c r="AN57" s="71"/>
      <c r="AO57" s="71">
        <v>5</v>
      </c>
      <c r="AP57" s="71"/>
      <c r="AQ57" s="71"/>
      <c r="AR57" s="71"/>
      <c r="AS57" s="71"/>
      <c r="AT57" s="71"/>
      <c r="AU57" s="71"/>
      <c r="AV57" s="71"/>
      <c r="AW57" s="71">
        <v>6</v>
      </c>
      <c r="AX57" s="71"/>
      <c r="AY57" s="71"/>
      <c r="AZ57" s="71"/>
      <c r="BA57" s="71"/>
      <c r="BB57" s="71"/>
      <c r="BC57" s="71"/>
      <c r="BD57" s="71"/>
      <c r="BE57" s="71">
        <v>7</v>
      </c>
      <c r="BF57" s="71"/>
      <c r="BG57" s="71"/>
      <c r="BH57" s="71"/>
      <c r="BI57" s="71"/>
      <c r="BJ57" s="71"/>
      <c r="BK57" s="71"/>
      <c r="BL57" s="71"/>
    </row>
    <row r="58" spans="1:79" ht="12.75" hidden="1" customHeight="1" x14ac:dyDescent="0.2">
      <c r="A58" s="37" t="s">
        <v>45</v>
      </c>
      <c r="B58" s="37"/>
      <c r="C58" s="37"/>
      <c r="D58" s="37"/>
      <c r="E58" s="37"/>
      <c r="F58" s="37"/>
      <c r="G58" s="65" t="s">
        <v>13</v>
      </c>
      <c r="H58" s="66"/>
      <c r="I58" s="66"/>
      <c r="J58" s="66"/>
      <c r="K58" s="66"/>
      <c r="L58" s="66"/>
      <c r="M58" s="66"/>
      <c r="N58" s="66"/>
      <c r="O58" s="66"/>
      <c r="P58" s="66"/>
      <c r="Q58" s="66"/>
      <c r="R58" s="66"/>
      <c r="S58" s="66"/>
      <c r="T58" s="66"/>
      <c r="U58" s="66"/>
      <c r="V58" s="66"/>
      <c r="W58" s="66"/>
      <c r="X58" s="66"/>
      <c r="Y58" s="67"/>
      <c r="Z58" s="37" t="s">
        <v>25</v>
      </c>
      <c r="AA58" s="37"/>
      <c r="AB58" s="37"/>
      <c r="AC58" s="37"/>
      <c r="AD58" s="37"/>
      <c r="AE58" s="98" t="s">
        <v>44</v>
      </c>
      <c r="AF58" s="98"/>
      <c r="AG58" s="98"/>
      <c r="AH58" s="98"/>
      <c r="AI58" s="98"/>
      <c r="AJ58" s="98"/>
      <c r="AK58" s="98"/>
      <c r="AL58" s="98"/>
      <c r="AM58" s="98"/>
      <c r="AN58" s="65"/>
      <c r="AO58" s="94" t="s">
        <v>14</v>
      </c>
      <c r="AP58" s="94"/>
      <c r="AQ58" s="94"/>
      <c r="AR58" s="94"/>
      <c r="AS58" s="94"/>
      <c r="AT58" s="94"/>
      <c r="AU58" s="94"/>
      <c r="AV58" s="94"/>
      <c r="AW58" s="94" t="s">
        <v>43</v>
      </c>
      <c r="AX58" s="94"/>
      <c r="AY58" s="94"/>
      <c r="AZ58" s="94"/>
      <c r="BA58" s="94"/>
      <c r="BB58" s="94"/>
      <c r="BC58" s="94"/>
      <c r="BD58" s="94"/>
      <c r="BE58" s="94" t="s">
        <v>16</v>
      </c>
      <c r="BF58" s="94"/>
      <c r="BG58" s="94"/>
      <c r="BH58" s="94"/>
      <c r="BI58" s="94"/>
      <c r="BJ58" s="94"/>
      <c r="BK58" s="94"/>
      <c r="BL58" s="94"/>
      <c r="CA58" s="1" t="s">
        <v>23</v>
      </c>
    </row>
    <row r="59" spans="1:79" ht="12.75" customHeight="1" x14ac:dyDescent="0.2">
      <c r="A59" s="37"/>
      <c r="B59" s="37"/>
      <c r="C59" s="37"/>
      <c r="D59" s="37"/>
      <c r="E59" s="37"/>
      <c r="F59" s="37"/>
      <c r="G59" s="109"/>
      <c r="H59" s="110"/>
      <c r="I59" s="110"/>
      <c r="J59" s="110"/>
      <c r="K59" s="110"/>
      <c r="L59" s="110"/>
      <c r="M59" s="110"/>
      <c r="N59" s="110"/>
      <c r="O59" s="110"/>
      <c r="P59" s="110"/>
      <c r="Q59" s="110"/>
      <c r="R59" s="110"/>
      <c r="S59" s="110"/>
      <c r="T59" s="110"/>
      <c r="U59" s="110"/>
      <c r="V59" s="110"/>
      <c r="W59" s="110"/>
      <c r="X59" s="110"/>
      <c r="Y59" s="111"/>
      <c r="Z59" s="38"/>
      <c r="AA59" s="38"/>
      <c r="AB59" s="38"/>
      <c r="AC59" s="38"/>
      <c r="AD59" s="38"/>
      <c r="AE59" s="39"/>
      <c r="AF59" s="39"/>
      <c r="AG59" s="39"/>
      <c r="AH59" s="39"/>
      <c r="AI59" s="39"/>
      <c r="AJ59" s="39"/>
      <c r="AK59" s="39"/>
      <c r="AL59" s="39"/>
      <c r="AM59" s="39"/>
      <c r="AN59" s="40"/>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99" t="str">
        <f>КПК0117310!A71</f>
        <v xml:space="preserve">Сватівський міський голова </v>
      </c>
      <c r="B62" s="100"/>
      <c r="C62" s="100"/>
      <c r="D62" s="100"/>
      <c r="E62" s="100"/>
      <c r="F62" s="100"/>
      <c r="G62" s="100"/>
      <c r="H62" s="100"/>
      <c r="I62" s="100"/>
      <c r="J62" s="100"/>
      <c r="K62" s="100"/>
      <c r="L62" s="100"/>
      <c r="M62" s="100"/>
      <c r="N62" s="100"/>
      <c r="O62" s="100"/>
      <c r="P62" s="100"/>
      <c r="Q62" s="100"/>
      <c r="R62" s="100"/>
      <c r="S62" s="100"/>
      <c r="T62" s="100"/>
      <c r="U62" s="100"/>
      <c r="V62" s="100"/>
      <c r="W62" s="101"/>
      <c r="X62" s="101"/>
      <c r="Y62" s="101"/>
      <c r="Z62" s="101"/>
      <c r="AA62" s="101"/>
      <c r="AB62" s="101"/>
      <c r="AC62" s="101"/>
      <c r="AD62" s="101"/>
      <c r="AE62" s="101"/>
      <c r="AF62" s="101"/>
      <c r="AG62" s="101"/>
      <c r="AH62" s="101"/>
      <c r="AI62" s="101"/>
      <c r="AJ62" s="101"/>
      <c r="AK62" s="101"/>
      <c r="AL62" s="101"/>
      <c r="AM62" s="101"/>
      <c r="AN62" s="5"/>
      <c r="AO62" s="102" t="str">
        <f>КПК0117310!AO71</f>
        <v>Рибалко Є.В.</v>
      </c>
      <c r="AP62" s="48"/>
      <c r="AQ62" s="48"/>
      <c r="AR62" s="48"/>
      <c r="AS62" s="48"/>
      <c r="AT62" s="48"/>
      <c r="AU62" s="48"/>
      <c r="AV62" s="48"/>
      <c r="AW62" s="48"/>
      <c r="AX62" s="48"/>
      <c r="AY62" s="48"/>
      <c r="AZ62" s="48"/>
      <c r="BA62" s="48"/>
      <c r="BB62" s="48"/>
      <c r="BC62" s="48"/>
      <c r="BD62" s="48"/>
      <c r="BE62" s="48"/>
      <c r="BF62" s="48"/>
      <c r="BG62" s="48"/>
    </row>
    <row r="63" spans="1:79" x14ac:dyDescent="0.2">
      <c r="W63" s="103" t="s">
        <v>10</v>
      </c>
      <c r="X63" s="103"/>
      <c r="Y63" s="103"/>
      <c r="Z63" s="103"/>
      <c r="AA63" s="103"/>
      <c r="AB63" s="103"/>
      <c r="AC63" s="103"/>
      <c r="AD63" s="103"/>
      <c r="AE63" s="103"/>
      <c r="AF63" s="103"/>
      <c r="AG63" s="103"/>
      <c r="AH63" s="103"/>
      <c r="AI63" s="103"/>
      <c r="AJ63" s="103"/>
      <c r="AK63" s="103"/>
      <c r="AL63" s="103"/>
      <c r="AM63" s="103"/>
      <c r="AO63" s="103" t="s">
        <v>11</v>
      </c>
      <c r="AP63" s="103"/>
      <c r="AQ63" s="103"/>
      <c r="AR63" s="103"/>
      <c r="AS63" s="103"/>
      <c r="AT63" s="103"/>
      <c r="AU63" s="103"/>
      <c r="AV63" s="103"/>
      <c r="AW63" s="103"/>
      <c r="AX63" s="103"/>
      <c r="AY63" s="103"/>
      <c r="AZ63" s="103"/>
      <c r="BA63" s="103"/>
      <c r="BB63" s="103"/>
      <c r="BC63" s="103"/>
      <c r="BD63" s="103"/>
      <c r="BE63" s="103"/>
      <c r="BF63" s="103"/>
      <c r="BG63" s="103"/>
    </row>
    <row r="64" spans="1:79" ht="15.75" customHeight="1" x14ac:dyDescent="0.2">
      <c r="A64" s="43" t="s">
        <v>8</v>
      </c>
      <c r="B64" s="43"/>
      <c r="C64" s="43"/>
      <c r="D64" s="43"/>
      <c r="E64" s="43"/>
      <c r="F64" s="43"/>
    </row>
    <row r="65" spans="1:59" ht="15.75" customHeight="1" thickBot="1" x14ac:dyDescent="0.25">
      <c r="A65" s="107" t="s">
        <v>116</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row>
    <row r="66" spans="1:59" x14ac:dyDescent="0.2">
      <c r="A66" s="108" t="s">
        <v>336</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row>
    <row r="67" spans="1:59" ht="15.75" customHeight="1" x14ac:dyDescent="0.2">
      <c r="A67" s="99" t="str">
        <f>A62</f>
        <v xml:space="preserve">Сватівський міський голова </v>
      </c>
      <c r="B67" s="100"/>
      <c r="C67" s="100"/>
      <c r="D67" s="100"/>
      <c r="E67" s="100"/>
      <c r="F67" s="100"/>
      <c r="G67" s="100"/>
      <c r="H67" s="100"/>
      <c r="I67" s="100"/>
      <c r="J67" s="100"/>
      <c r="K67" s="100"/>
      <c r="L67" s="100"/>
      <c r="M67" s="100"/>
      <c r="N67" s="100"/>
      <c r="O67" s="100"/>
      <c r="P67" s="100"/>
      <c r="Q67" s="100"/>
      <c r="R67" s="100"/>
      <c r="S67" s="100"/>
      <c r="T67" s="100"/>
      <c r="U67" s="100"/>
      <c r="V67" s="100"/>
      <c r="W67" s="101"/>
      <c r="X67" s="101"/>
      <c r="Y67" s="101"/>
      <c r="Z67" s="101"/>
      <c r="AA67" s="101"/>
      <c r="AB67" s="101"/>
      <c r="AC67" s="101"/>
      <c r="AD67" s="101"/>
      <c r="AE67" s="101"/>
      <c r="AF67" s="101"/>
      <c r="AG67" s="101"/>
      <c r="AH67" s="101"/>
      <c r="AI67" s="101"/>
      <c r="AJ67" s="101"/>
      <c r="AK67" s="101"/>
      <c r="AL67" s="101"/>
      <c r="AM67" s="101"/>
      <c r="AN67" s="5"/>
      <c r="AO67" s="102" t="str">
        <f>AO62</f>
        <v>Рибалко Є.В.</v>
      </c>
      <c r="AP67" s="48"/>
      <c r="AQ67" s="48"/>
      <c r="AR67" s="48"/>
      <c r="AS67" s="48"/>
      <c r="AT67" s="48"/>
      <c r="AU67" s="48"/>
      <c r="AV67" s="48"/>
      <c r="AW67" s="48"/>
      <c r="AX67" s="48"/>
      <c r="AY67" s="48"/>
      <c r="AZ67" s="48"/>
      <c r="BA67" s="48"/>
      <c r="BB67" s="48"/>
      <c r="BC67" s="48"/>
      <c r="BD67" s="48"/>
      <c r="BE67" s="48"/>
      <c r="BF67" s="48"/>
      <c r="BG67" s="48"/>
    </row>
    <row r="68" spans="1:59" x14ac:dyDescent="0.2">
      <c r="W68" s="103" t="s">
        <v>10</v>
      </c>
      <c r="X68" s="103"/>
      <c r="Y68" s="103"/>
      <c r="Z68" s="103"/>
      <c r="AA68" s="103"/>
      <c r="AB68" s="103"/>
      <c r="AC68" s="103"/>
      <c r="AD68" s="103"/>
      <c r="AE68" s="103"/>
      <c r="AF68" s="103"/>
      <c r="AG68" s="103"/>
      <c r="AH68" s="103"/>
      <c r="AI68" s="103"/>
      <c r="AJ68" s="103"/>
      <c r="AK68" s="103"/>
      <c r="AL68" s="103"/>
      <c r="AM68" s="103"/>
      <c r="AO68" s="103" t="s">
        <v>11</v>
      </c>
      <c r="AP68" s="103"/>
      <c r="AQ68" s="103"/>
      <c r="AR68" s="103"/>
      <c r="AS68" s="103"/>
      <c r="AT68" s="103"/>
      <c r="AU68" s="103"/>
      <c r="AV68" s="103"/>
      <c r="AW68" s="103"/>
      <c r="AX68" s="103"/>
      <c r="AY68" s="103"/>
      <c r="AZ68" s="103"/>
      <c r="BA68" s="103"/>
      <c r="BB68" s="103"/>
      <c r="BC68" s="103"/>
      <c r="BD68" s="103"/>
      <c r="BE68" s="103"/>
      <c r="BF68" s="103"/>
      <c r="BG68" s="103"/>
    </row>
    <row r="69" spans="1:59" ht="13.5" thickBot="1" x14ac:dyDescent="0.25">
      <c r="A69" s="104">
        <f>КПК0117310!A78</f>
        <v>43647</v>
      </c>
      <c r="B69" s="105"/>
      <c r="C69" s="105"/>
      <c r="D69" s="105"/>
      <c r="E69" s="105"/>
      <c r="F69" s="105"/>
      <c r="G69" s="105"/>
      <c r="H69" s="105"/>
      <c r="I69" s="105"/>
    </row>
    <row r="70" spans="1:59" x14ac:dyDescent="0.2">
      <c r="A70" s="106" t="s">
        <v>337</v>
      </c>
      <c r="B70" s="106"/>
      <c r="C70" s="106"/>
      <c r="D70" s="106"/>
      <c r="E70" s="106"/>
      <c r="F70" s="106"/>
      <c r="G70" s="106"/>
      <c r="H70" s="106"/>
      <c r="I70" s="106"/>
    </row>
    <row r="71" spans="1:59" x14ac:dyDescent="0.2">
      <c r="A71" s="106" t="s">
        <v>338</v>
      </c>
      <c r="B71" s="106"/>
    </row>
  </sheetData>
  <mergeCells count="139">
    <mergeCell ref="A67:V67"/>
    <mergeCell ref="W67:AM67"/>
    <mergeCell ref="AO67:BG67"/>
    <mergeCell ref="W68:AM68"/>
    <mergeCell ref="AO68:BG68"/>
    <mergeCell ref="A69:I69"/>
    <mergeCell ref="A70:I70"/>
    <mergeCell ref="A71:B71"/>
    <mergeCell ref="A62:V62"/>
    <mergeCell ref="W62:AM62"/>
    <mergeCell ref="AO62:BG62"/>
    <mergeCell ref="W63:AM63"/>
    <mergeCell ref="AO63:BG63"/>
    <mergeCell ref="A64:F64"/>
    <mergeCell ref="A65:BG65"/>
    <mergeCell ref="A66:BG6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45:C45"/>
    <mergeCell ref="D45:AB45"/>
    <mergeCell ref="AC45:AJ45"/>
    <mergeCell ref="AK45:AR45"/>
    <mergeCell ref="AS45:AZ45"/>
    <mergeCell ref="BA45:BH45"/>
    <mergeCell ref="A44:C44"/>
    <mergeCell ref="D44:AB44"/>
    <mergeCell ref="AC44:AJ44"/>
    <mergeCell ref="AK44:AR44"/>
    <mergeCell ref="AS44:AZ44"/>
    <mergeCell ref="BA44:BH44"/>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s>
  <conditionalFormatting sqref="G59:L59">
    <cfRule type="cellIs" dxfId="95" priority="2" stopIfTrue="1" operator="equal">
      <formula>$G58</formula>
    </cfRule>
  </conditionalFormatting>
  <conditionalFormatting sqref="D45:I45">
    <cfRule type="cellIs" dxfId="94"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КПК0118312</vt:lpstr>
      <vt:lpstr>КПК 0118110</vt:lpstr>
      <vt:lpstr>КПК0117680</vt:lpstr>
      <vt:lpstr>КПК0117640</vt:lpstr>
      <vt:lpstr>КПК0117461</vt:lpstr>
      <vt:lpstr>КПК0117413</vt:lpstr>
      <vt:lpstr>КПК0117330</vt:lpstr>
      <vt:lpstr>КПК0117310</vt:lpstr>
      <vt:lpstr>КПК0117130</vt:lpstr>
      <vt:lpstr>КПК0116030</vt:lpstr>
      <vt:lpstr>КПК0116013</vt:lpstr>
      <vt:lpstr>КПК0115061</vt:lpstr>
      <vt:lpstr>КПК0114082</vt:lpstr>
      <vt:lpstr>КПК0114060</vt:lpstr>
      <vt:lpstr>КПК0113242</vt:lpstr>
      <vt:lpstr>КПК0113210</vt:lpstr>
      <vt:lpstr>КПК0113140</vt:lpstr>
      <vt:lpstr>КПК0111010</vt:lpstr>
      <vt:lpstr>КПК0110180</vt:lpstr>
      <vt:lpstr>КПК0110150</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2019-06-27T12:26:24Z</cp:lastPrinted>
  <dcterms:created xsi:type="dcterms:W3CDTF">2016-08-15T09:54:21Z</dcterms:created>
  <dcterms:modified xsi:type="dcterms:W3CDTF">2019-06-27T12:26:34Z</dcterms:modified>
</cp:coreProperties>
</file>